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947" activeTab="0"/>
  </bookViews>
  <sheets>
    <sheet name="prévisionnel 2017" sheetId="1" r:id="rId1"/>
  </sheets>
  <definedNames>
    <definedName name="_xlnm.Print_Area" localSheetId="0">'prévisionnel 2017'!$A$1:$L$59</definedName>
  </definedNames>
  <calcPr fullCalcOnLoad="1"/>
</workbook>
</file>

<file path=xl/sharedStrings.xml><?xml version="1.0" encoding="utf-8"?>
<sst xmlns="http://schemas.openxmlformats.org/spreadsheetml/2006/main" count="77" uniqueCount="61">
  <si>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</si>
  <si>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</si>
  <si>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</si>
  <si>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</si>
  <si>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</si>
  <si>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</si>
  <si>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</si>
  <si>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</si>
  <si>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</si>
  <si>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</si>
  <si>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</si>
  <si>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</si>
  <si>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</si>
  <si>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</si>
  <si>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</si>
  <si>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</si>
  <si>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</si>
  <si>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</si>
  <si>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</si>
  <si>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Cotisations Nationales des clubs</t>
  </si>
  <si>
    <t>Cotisations Départementales des clubs</t>
  </si>
  <si>
    <t>LICENCES ET CARTES DOUBLE FACE</t>
  </si>
  <si>
    <t xml:space="preserve">Licences </t>
  </si>
  <si>
    <t>Cartes double face</t>
  </si>
  <si>
    <t>Licences</t>
  </si>
  <si>
    <t>Achat petit matériel</t>
  </si>
  <si>
    <t>Commision Technique</t>
  </si>
  <si>
    <t>Commission Archeologie</t>
  </si>
  <si>
    <t>Commission Environnement et Biologie</t>
  </si>
  <si>
    <t>Commission Apnee</t>
  </si>
  <si>
    <t>Commission Médicale</t>
  </si>
  <si>
    <t>CNDS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</si>
  <si>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</si>
  <si>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</si>
  <si>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</si>
  <si>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</si>
  <si>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</si>
  <si>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</si>
  <si>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</si>
  <si>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</si>
  <si>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</si>
  <si>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</si>
  <si>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</si>
  <si>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</si>
  <si>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</si>
  <si>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</si>
  <si>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</si>
  <si>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Rembouresement dettes</t>
  </si>
  <si>
    <t>RESEAU ALIEN</t>
  </si>
  <si>
    <t>Poste 6</t>
  </si>
  <si>
    <t>Prévisonnel 2017</t>
  </si>
  <si>
    <t>Reversement Licences Départements</t>
  </si>
  <si>
    <t>Reversement Cartes départements</t>
  </si>
  <si>
    <t>Bilan prévisionnel 2017</t>
  </si>
  <si>
    <t>Achat fournitures fédérales</t>
  </si>
  <si>
    <t>Suivi Site internet Comité</t>
  </si>
  <si>
    <t>Mise en place site internet</t>
  </si>
  <si>
    <t>Subventions Mise en place site</t>
  </si>
  <si>
    <t>Cotisations Nationales des clubs             (33x60€)</t>
  </si>
  <si>
    <t>Cotisations Régionales des clubs            (71x50€)</t>
  </si>
  <si>
    <t>Cotisations départementales des clubs  (71x10€)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</si>
</sst>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#,##0.00\ [$€-1]"/>
    <numFmt numFmtId="174" formatCode="#,##0.00\ &quot;€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9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4" fillId="34" borderId="12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 horizontal="right"/>
    </xf>
    <xf numFmtId="4" fontId="4" fillId="34" borderId="14" xfId="0" applyNumberFormat="1" applyFon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6" fillId="34" borderId="0" xfId="0" applyNumberFormat="1" applyFont="1" applyFill="1" applyBorder="1" applyAlignment="1">
      <alignment horizontal="left"/>
    </xf>
    <xf numFmtId="173" fontId="0" fillId="0" borderId="15" xfId="0" applyNumberFormat="1" applyFon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173" fontId="0" fillId="0" borderId="16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 horizontal="left"/>
    </xf>
    <xf numFmtId="4" fontId="4" fillId="34" borderId="16" xfId="0" applyNumberFormat="1" applyFont="1" applyFill="1" applyBorder="1" applyAlignment="1">
      <alignment horizontal="right"/>
    </xf>
    <xf numFmtId="4" fontId="0" fillId="34" borderId="17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/>
    </xf>
    <xf numFmtId="4" fontId="9" fillId="34" borderId="13" xfId="0" applyNumberFormat="1" applyFont="1" applyFill="1" applyBorder="1" applyAlignment="1">
      <alignment horizontal="left"/>
    </xf>
    <xf numFmtId="4" fontId="0" fillId="34" borderId="16" xfId="0" applyNumberForma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 horizontal="center"/>
    </xf>
    <xf numFmtId="4" fontId="8" fillId="35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51" fillId="0" borderId="15" xfId="0" applyNumberFormat="1" applyFont="1" applyBorder="1" applyAlignment="1">
      <alignment/>
    </xf>
    <xf numFmtId="4" fontId="8" fillId="35" borderId="2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1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0" fillId="34" borderId="24" xfId="0" applyNumberFormat="1" applyFill="1" applyBorder="1" applyAlignment="1">
      <alignment/>
    </xf>
    <xf numFmtId="4" fontId="12" fillId="34" borderId="25" xfId="0" applyNumberFormat="1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 horizontal="left"/>
    </xf>
    <xf numFmtId="4" fontId="2" fillId="34" borderId="23" xfId="0" applyNumberFormat="1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/>
    </xf>
    <xf numFmtId="4" fontId="9" fillId="34" borderId="27" xfId="0" applyNumberFormat="1" applyFont="1" applyFill="1" applyBorder="1" applyAlignment="1">
      <alignment horizontal="right"/>
    </xf>
    <xf numFmtId="4" fontId="14" fillId="34" borderId="2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5" fillId="33" borderId="30" xfId="0" applyNumberFormat="1" applyFont="1" applyFill="1" applyBorder="1" applyAlignment="1">
      <alignment/>
    </xf>
    <xf numFmtId="4" fontId="0" fillId="33" borderId="31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4" fontId="0" fillId="33" borderId="32" xfId="0" applyNumberForma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1" fillId="34" borderId="27" xfId="0" applyNumberFormat="1" applyFont="1" applyFill="1" applyBorder="1" applyAlignment="1">
      <alignment/>
    </xf>
    <xf numFmtId="4" fontId="0" fillId="34" borderId="24" xfId="0" applyNumberFormat="1" applyFont="1" applyFill="1" applyBorder="1" applyAlignment="1">
      <alignment/>
    </xf>
    <xf numFmtId="173" fontId="0" fillId="0" borderId="33" xfId="0" applyNumberFormat="1" applyFont="1" applyFill="1" applyBorder="1" applyAlignment="1">
      <alignment horizontal="right"/>
    </xf>
    <xf numFmtId="174" fontId="0" fillId="0" borderId="34" xfId="0" applyNumberFormat="1" applyFont="1" applyBorder="1" applyAlignment="1">
      <alignment horizontal="right"/>
    </xf>
    <xf numFmtId="174" fontId="0" fillId="0" borderId="20" xfId="0" applyNumberFormat="1" applyFont="1" applyBorder="1" applyAlignment="1">
      <alignment horizontal="right"/>
    </xf>
    <xf numFmtId="174" fontId="0" fillId="0" borderId="33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left"/>
    </xf>
    <xf numFmtId="4" fontId="0" fillId="0" borderId="39" xfId="0" applyNumberFormat="1" applyFont="1" applyBorder="1" applyAlignment="1">
      <alignment horizontal="left"/>
    </xf>
    <xf numFmtId="4" fontId="0" fillId="0" borderId="38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1" fillId="34" borderId="27" xfId="0" applyNumberFormat="1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left"/>
    </xf>
    <xf numFmtId="4" fontId="1" fillId="34" borderId="13" xfId="0" applyNumberFormat="1" applyFont="1" applyFill="1" applyBorder="1" applyAlignment="1">
      <alignment horizontal="left"/>
    </xf>
    <xf numFmtId="4" fontId="0" fillId="0" borderId="38" xfId="0" applyNumberFormat="1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left"/>
    </xf>
    <xf numFmtId="4" fontId="0" fillId="0" borderId="34" xfId="0" applyNumberFormat="1" applyFont="1" applyFill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39" xfId="0" applyNumberFormat="1" applyFill="1" applyBorder="1" applyAlignment="1">
      <alignment horizontal="left"/>
    </xf>
    <xf numFmtId="4" fontId="0" fillId="0" borderId="15" xfId="0" applyNumberFormat="1" applyFill="1" applyBorder="1" applyAlignment="1">
      <alignment horizontal="left"/>
    </xf>
    <xf numFmtId="4" fontId="0" fillId="0" borderId="37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left"/>
    </xf>
    <xf numFmtId="4" fontId="0" fillId="0" borderId="3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5" fillId="0" borderId="14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33" borderId="30" xfId="0" applyNumberFormat="1" applyFill="1" applyBorder="1" applyAlignment="1">
      <alignment horizontal="center"/>
    </xf>
    <xf numFmtId="4" fontId="0" fillId="33" borderId="31" xfId="0" applyNumberFormat="1" applyFill="1" applyBorder="1" applyAlignment="1">
      <alignment horizontal="center"/>
    </xf>
    <xf numFmtId="4" fontId="0" fillId="33" borderId="32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1" fillId="33" borderId="27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7"/>
  <sheetViews>
    <sheetView tabSelected="1" view="pageBreakPreview" zoomScale="90" zoomScaleSheetLayoutView="90" zoomScalePageLayoutView="0" workbookViewId="0" topLeftCell="A1">
      <selection activeCell="N58" sqref="N58"/>
    </sheetView>
  </sheetViews>
  <sheetFormatPr defaultColWidth="11.421875" defaultRowHeight="12.75"/>
  <cols>
    <col min="3" max="3" width="7.57421875" style="0" customWidth="1"/>
    <col min="4" max="4" width="10.7109375" style="0" customWidth="1"/>
    <col min="5" max="5" width="2.421875" style="0" customWidth="1"/>
    <col min="6" max="6" width="12.57421875" style="0" customWidth="1"/>
    <col min="7" max="7" width="13.7109375" style="0" customWidth="1"/>
    <col min="8" max="8" width="0.2890625" style="0" customWidth="1"/>
    <col min="10" max="10" width="32.00390625" style="0" customWidth="1"/>
    <col min="11" max="11" width="12.28125" style="0" customWidth="1"/>
    <col min="12" max="12" width="13.7109375" style="0" customWidth="1"/>
  </cols>
  <sheetData>
    <row r="1" spans="1:12" ht="30">
      <c r="A1" s="126" t="s">
        <v>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5.5">
      <c r="A2" s="128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3.5" thickBot="1">
      <c r="A3" s="129"/>
      <c r="B3" s="129"/>
      <c r="C3" s="129"/>
      <c r="D3" s="129"/>
      <c r="E3" s="129"/>
      <c r="F3" s="129"/>
      <c r="G3" s="2"/>
      <c r="H3" s="1"/>
      <c r="I3" s="2"/>
      <c r="J3" s="3"/>
      <c r="K3" s="44"/>
      <c r="L3" s="45"/>
    </row>
    <row r="4" spans="1:12" ht="15">
      <c r="A4" s="69" t="s">
        <v>0</v>
      </c>
      <c r="B4" s="70"/>
      <c r="C4" s="70"/>
      <c r="D4" s="70"/>
      <c r="E4" s="71"/>
      <c r="F4" s="72"/>
      <c r="G4" s="47" t="s">
        <v>1</v>
      </c>
      <c r="H4" s="60"/>
      <c r="I4" s="130"/>
      <c r="J4" s="131"/>
      <c r="K4" s="132"/>
      <c r="L4" s="47" t="s">
        <v>2</v>
      </c>
    </row>
    <row r="5" spans="1:12" ht="15.75">
      <c r="A5" s="136" t="s">
        <v>18</v>
      </c>
      <c r="B5" s="137"/>
      <c r="C5" s="10"/>
      <c r="D5" s="11"/>
      <c r="E5" s="12"/>
      <c r="F5" s="23"/>
      <c r="G5" s="48">
        <f>SUM(F6:F7)</f>
        <v>2690</v>
      </c>
      <c r="H5" s="61"/>
      <c r="I5" s="133"/>
      <c r="J5" s="134"/>
      <c r="K5" s="135"/>
      <c r="L5" s="48">
        <f>SUM(K6:K8)</f>
        <v>6240</v>
      </c>
    </row>
    <row r="6" spans="1:12" ht="15.75">
      <c r="A6" s="118" t="s">
        <v>19</v>
      </c>
      <c r="B6" s="119"/>
      <c r="C6" s="119"/>
      <c r="D6" s="119"/>
      <c r="E6" s="120"/>
      <c r="F6" s="22">
        <v>1980</v>
      </c>
      <c r="G6" s="39"/>
      <c r="H6" s="34"/>
      <c r="I6" s="118" t="s">
        <v>58</v>
      </c>
      <c r="J6" s="120"/>
      <c r="K6" s="22">
        <v>1980</v>
      </c>
      <c r="L6" s="39"/>
    </row>
    <row r="7" spans="1:12" ht="15.75">
      <c r="A7" s="118" t="s">
        <v>20</v>
      </c>
      <c r="B7" s="119"/>
      <c r="C7" s="119"/>
      <c r="D7" s="119"/>
      <c r="E7" s="120"/>
      <c r="F7" s="22">
        <v>710</v>
      </c>
      <c r="G7" s="39"/>
      <c r="H7" s="34"/>
      <c r="I7" s="103" t="s">
        <v>59</v>
      </c>
      <c r="J7" s="117"/>
      <c r="K7" s="22">
        <v>3550</v>
      </c>
      <c r="L7" s="39"/>
    </row>
    <row r="8" spans="1:12" ht="15.75">
      <c r="A8" s="121"/>
      <c r="B8" s="122"/>
      <c r="C8" s="122"/>
      <c r="D8" s="122"/>
      <c r="E8" s="123"/>
      <c r="F8" s="22"/>
      <c r="G8" s="39"/>
      <c r="H8" s="34"/>
      <c r="I8" s="105" t="s">
        <v>60</v>
      </c>
      <c r="J8" s="107"/>
      <c r="K8" s="22">
        <v>710</v>
      </c>
      <c r="L8" s="39"/>
    </row>
    <row r="9" spans="1:12" ht="15">
      <c r="A9" s="49" t="s">
        <v>3</v>
      </c>
      <c r="B9" s="14"/>
      <c r="C9" s="14"/>
      <c r="D9" s="14"/>
      <c r="E9" s="13"/>
      <c r="F9" s="19"/>
      <c r="G9" s="50" t="s">
        <v>1</v>
      </c>
      <c r="H9" s="62"/>
      <c r="I9" s="49"/>
      <c r="J9" s="13"/>
      <c r="K9" s="20"/>
      <c r="L9" s="50" t="s">
        <v>2</v>
      </c>
    </row>
    <row r="10" spans="1:12" ht="15.75">
      <c r="A10" s="100" t="s">
        <v>21</v>
      </c>
      <c r="B10" s="101"/>
      <c r="C10" s="101"/>
      <c r="D10" s="101"/>
      <c r="E10" s="101"/>
      <c r="F10" s="138"/>
      <c r="G10" s="52">
        <f>SUM(F11:F17)</f>
        <v>96950</v>
      </c>
      <c r="H10" s="63"/>
      <c r="I10" s="51"/>
      <c r="J10" s="21"/>
      <c r="K10" s="20"/>
      <c r="L10" s="52">
        <f>SUM(K11:K17)</f>
        <v>126500</v>
      </c>
    </row>
    <row r="11" spans="1:12" ht="15.75">
      <c r="A11" s="118" t="s">
        <v>22</v>
      </c>
      <c r="B11" s="119"/>
      <c r="C11" s="119"/>
      <c r="D11" s="119"/>
      <c r="E11" s="120"/>
      <c r="F11" s="22">
        <v>61000</v>
      </c>
      <c r="G11" s="73"/>
      <c r="H11" s="64"/>
      <c r="I11" s="105" t="s">
        <v>24</v>
      </c>
      <c r="J11" s="106"/>
      <c r="K11" s="22">
        <v>98000</v>
      </c>
      <c r="L11" s="39"/>
    </row>
    <row r="12" spans="1:12" ht="15.75">
      <c r="A12" s="118" t="s">
        <v>23</v>
      </c>
      <c r="B12" s="119"/>
      <c r="C12" s="119"/>
      <c r="D12" s="119"/>
      <c r="E12" s="120"/>
      <c r="F12" s="22">
        <v>25300</v>
      </c>
      <c r="G12" s="37"/>
      <c r="H12" s="34"/>
      <c r="I12" s="105" t="s">
        <v>23</v>
      </c>
      <c r="J12" s="106"/>
      <c r="K12" s="22">
        <v>27000</v>
      </c>
      <c r="L12" s="39"/>
    </row>
    <row r="13" spans="1:12" ht="15.75">
      <c r="A13" s="103" t="s">
        <v>36</v>
      </c>
      <c r="B13" s="117"/>
      <c r="C13" s="117"/>
      <c r="D13" s="117"/>
      <c r="E13" s="104"/>
      <c r="F13" s="22">
        <v>1500</v>
      </c>
      <c r="G13" s="37"/>
      <c r="H13" s="34"/>
      <c r="I13" s="103" t="s">
        <v>36</v>
      </c>
      <c r="J13" s="104"/>
      <c r="K13" s="22">
        <v>1500</v>
      </c>
      <c r="L13" s="39"/>
    </row>
    <row r="14" spans="1:12" ht="15.75">
      <c r="A14" s="115" t="s">
        <v>51</v>
      </c>
      <c r="B14" s="116"/>
      <c r="C14" s="116"/>
      <c r="D14" s="116"/>
      <c r="E14" s="116"/>
      <c r="F14" s="22">
        <v>8150</v>
      </c>
      <c r="G14" s="37"/>
      <c r="H14" s="34"/>
      <c r="I14" s="97"/>
      <c r="J14" s="99"/>
      <c r="K14" s="22"/>
      <c r="L14" s="39"/>
    </row>
    <row r="15" spans="1:12" ht="15.75">
      <c r="A15" s="115" t="s">
        <v>52</v>
      </c>
      <c r="B15" s="116"/>
      <c r="C15" s="116"/>
      <c r="D15" s="116"/>
      <c r="E15" s="116"/>
      <c r="F15" s="22">
        <v>1000</v>
      </c>
      <c r="G15" s="37"/>
      <c r="H15" s="34"/>
      <c r="I15" s="97"/>
      <c r="J15" s="99"/>
      <c r="K15" s="22"/>
      <c r="L15" s="39"/>
    </row>
    <row r="16" spans="1:12" ht="15.75">
      <c r="A16" s="115"/>
      <c r="B16" s="116"/>
      <c r="C16" s="116"/>
      <c r="D16" s="116"/>
      <c r="E16" s="116"/>
      <c r="F16" s="22"/>
      <c r="G16" s="37"/>
      <c r="H16" s="34"/>
      <c r="I16" s="97"/>
      <c r="J16" s="99"/>
      <c r="K16" s="22"/>
      <c r="L16" s="39"/>
    </row>
    <row r="17" spans="1:12" ht="15.75">
      <c r="A17" s="115"/>
      <c r="B17" s="116"/>
      <c r="C17" s="116"/>
      <c r="D17" s="116"/>
      <c r="E17" s="116"/>
      <c r="F17" s="22"/>
      <c r="G17" s="74"/>
      <c r="H17" s="65"/>
      <c r="I17" s="97"/>
      <c r="J17" s="99"/>
      <c r="K17" s="22"/>
      <c r="L17" s="39"/>
    </row>
    <row r="18" spans="1:12" ht="15">
      <c r="A18" s="49" t="s">
        <v>4</v>
      </c>
      <c r="B18" s="14"/>
      <c r="C18" s="14"/>
      <c r="D18" s="14"/>
      <c r="E18" s="13"/>
      <c r="F18" s="15"/>
      <c r="G18" s="50" t="s">
        <v>1</v>
      </c>
      <c r="H18" s="62"/>
      <c r="I18" s="53"/>
      <c r="J18" s="26"/>
      <c r="K18" s="28"/>
      <c r="L18" s="50" t="s">
        <v>2</v>
      </c>
    </row>
    <row r="19" spans="1:12" ht="15.75">
      <c r="A19" s="100" t="s">
        <v>5</v>
      </c>
      <c r="B19" s="101"/>
      <c r="C19" s="101"/>
      <c r="D19" s="101"/>
      <c r="E19" s="101"/>
      <c r="F19" s="102"/>
      <c r="G19" s="52">
        <f>SUM(F20)</f>
        <v>0</v>
      </c>
      <c r="H19" s="66"/>
      <c r="I19" s="54"/>
      <c r="J19" s="27"/>
      <c r="K19" s="29"/>
      <c r="L19" s="52">
        <f>SUM(K20)</f>
        <v>0</v>
      </c>
    </row>
    <row r="20" spans="1:12" ht="15.75">
      <c r="A20" s="105" t="s">
        <v>25</v>
      </c>
      <c r="B20" s="106"/>
      <c r="C20" s="106"/>
      <c r="D20" s="106"/>
      <c r="E20" s="107"/>
      <c r="F20" s="22"/>
      <c r="G20" s="39"/>
      <c r="H20" s="43"/>
      <c r="I20" s="113"/>
      <c r="J20" s="114"/>
      <c r="K20" s="22"/>
      <c r="L20" s="37"/>
    </row>
    <row r="21" spans="1:12" ht="15.75">
      <c r="A21" s="97"/>
      <c r="B21" s="98"/>
      <c r="C21" s="98"/>
      <c r="D21" s="98"/>
      <c r="E21" s="98"/>
      <c r="F21" s="22"/>
      <c r="G21" s="39"/>
      <c r="H21" s="36"/>
      <c r="I21" s="97"/>
      <c r="J21" s="99"/>
      <c r="K21" s="24"/>
      <c r="L21" s="37"/>
    </row>
    <row r="22" spans="1:12" ht="15">
      <c r="A22" s="49" t="s">
        <v>6</v>
      </c>
      <c r="B22" s="14"/>
      <c r="C22" s="14"/>
      <c r="D22" s="14"/>
      <c r="E22" s="13"/>
      <c r="F22" s="15"/>
      <c r="G22" s="50" t="s">
        <v>1</v>
      </c>
      <c r="H22" s="62"/>
      <c r="I22" s="49"/>
      <c r="J22" s="30"/>
      <c r="K22" s="32"/>
      <c r="L22" s="50" t="s">
        <v>2</v>
      </c>
    </row>
    <row r="23" spans="1:12" ht="15.75">
      <c r="A23" s="75" t="s">
        <v>7</v>
      </c>
      <c r="B23" s="16"/>
      <c r="C23" s="16"/>
      <c r="D23" s="25"/>
      <c r="E23" s="17"/>
      <c r="F23" s="18"/>
      <c r="G23" s="52">
        <f>SUM(F24:F28)</f>
        <v>12000</v>
      </c>
      <c r="H23" s="66"/>
      <c r="I23" s="55"/>
      <c r="J23" s="31"/>
      <c r="K23" s="33"/>
      <c r="L23" s="56">
        <f>SUM(K24:K30)</f>
        <v>8000</v>
      </c>
    </row>
    <row r="24" spans="1:12" ht="15.75">
      <c r="A24" s="105" t="s">
        <v>26</v>
      </c>
      <c r="B24" s="112"/>
      <c r="C24" s="112"/>
      <c r="D24" s="112"/>
      <c r="E24" s="112"/>
      <c r="F24" s="22">
        <v>5000</v>
      </c>
      <c r="G24" s="37"/>
      <c r="H24" s="34"/>
      <c r="I24" s="103" t="s">
        <v>33</v>
      </c>
      <c r="J24" s="111"/>
      <c r="K24" s="22"/>
      <c r="L24" s="37"/>
    </row>
    <row r="25" spans="1:12" ht="15.75">
      <c r="A25" s="109" t="s">
        <v>27</v>
      </c>
      <c r="B25" s="110"/>
      <c r="C25" s="110"/>
      <c r="D25" s="110"/>
      <c r="E25" s="110"/>
      <c r="F25" s="22">
        <v>3500</v>
      </c>
      <c r="G25" s="38"/>
      <c r="H25" s="34"/>
      <c r="I25" s="103" t="s">
        <v>27</v>
      </c>
      <c r="J25" s="111"/>
      <c r="K25" s="22"/>
      <c r="L25" s="38"/>
    </row>
    <row r="26" spans="1:12" ht="15.75">
      <c r="A26" s="109" t="s">
        <v>28</v>
      </c>
      <c r="B26" s="110"/>
      <c r="C26" s="110"/>
      <c r="D26" s="110"/>
      <c r="E26" s="110"/>
      <c r="F26" s="22">
        <v>1500</v>
      </c>
      <c r="G26" s="38"/>
      <c r="H26" s="34"/>
      <c r="I26" s="103" t="s">
        <v>28</v>
      </c>
      <c r="J26" s="111"/>
      <c r="K26" s="22"/>
      <c r="L26" s="38"/>
    </row>
    <row r="27" spans="1:12" ht="15.75">
      <c r="A27" s="109" t="s">
        <v>29</v>
      </c>
      <c r="B27" s="110"/>
      <c r="C27" s="110"/>
      <c r="D27" s="110"/>
      <c r="E27" s="110"/>
      <c r="F27" s="22">
        <v>2000</v>
      </c>
      <c r="G27" s="38"/>
      <c r="H27" s="34"/>
      <c r="I27" s="103" t="s">
        <v>34</v>
      </c>
      <c r="J27" s="111"/>
      <c r="K27" s="22"/>
      <c r="L27" s="38"/>
    </row>
    <row r="28" spans="1:12" ht="15.75">
      <c r="A28" s="109" t="s">
        <v>30</v>
      </c>
      <c r="B28" s="110"/>
      <c r="C28" s="110"/>
      <c r="D28" s="110"/>
      <c r="E28" s="110"/>
      <c r="F28" s="22">
        <v>0</v>
      </c>
      <c r="G28" s="38"/>
      <c r="H28" s="34"/>
      <c r="I28" s="103" t="s">
        <v>35</v>
      </c>
      <c r="J28" s="111"/>
      <c r="K28" s="22"/>
      <c r="L28" s="38"/>
    </row>
    <row r="29" spans="1:12" ht="15.75">
      <c r="A29" s="109"/>
      <c r="B29" s="110"/>
      <c r="C29" s="110"/>
      <c r="D29" s="110"/>
      <c r="E29" s="110"/>
      <c r="F29" s="22"/>
      <c r="G29" s="38"/>
      <c r="H29" s="34"/>
      <c r="I29" s="103" t="s">
        <v>31</v>
      </c>
      <c r="J29" s="111"/>
      <c r="K29" s="22">
        <v>8000</v>
      </c>
      <c r="L29" s="38"/>
    </row>
    <row r="30" spans="1:12" ht="15.75">
      <c r="A30" s="90"/>
      <c r="B30" s="108"/>
      <c r="C30" s="108"/>
      <c r="D30" s="108"/>
      <c r="E30" s="108"/>
      <c r="F30" s="22"/>
      <c r="G30" s="38"/>
      <c r="H30" s="34"/>
      <c r="I30" s="103" t="s">
        <v>46</v>
      </c>
      <c r="J30" s="104"/>
      <c r="K30" s="22"/>
      <c r="L30" s="38"/>
    </row>
    <row r="31" spans="1:12" ht="15">
      <c r="A31" s="76" t="s">
        <v>8</v>
      </c>
      <c r="B31" s="14"/>
      <c r="C31" s="14"/>
      <c r="D31" s="14"/>
      <c r="E31" s="13"/>
      <c r="F31" s="15"/>
      <c r="G31" s="50" t="s">
        <v>1</v>
      </c>
      <c r="H31" s="62"/>
      <c r="I31" s="53"/>
      <c r="J31" s="26"/>
      <c r="K31" s="28"/>
      <c r="L31" s="50" t="s">
        <v>2</v>
      </c>
    </row>
    <row r="32" spans="1:12" ht="15.75">
      <c r="A32" s="100" t="s">
        <v>48</v>
      </c>
      <c r="B32" s="101"/>
      <c r="C32" s="101"/>
      <c r="D32" s="101"/>
      <c r="E32" s="101"/>
      <c r="F32" s="102"/>
      <c r="G32" s="52">
        <f>SUM(F33)</f>
        <v>12000</v>
      </c>
      <c r="H32" s="66"/>
      <c r="I32" s="54"/>
      <c r="J32" s="27"/>
      <c r="K32" s="29"/>
      <c r="L32" s="52">
        <f>SUM(K33)</f>
        <v>12000</v>
      </c>
    </row>
    <row r="33" spans="1:12" ht="15.75">
      <c r="A33" s="105" t="s">
        <v>32</v>
      </c>
      <c r="B33" s="106"/>
      <c r="C33" s="106"/>
      <c r="D33" s="106"/>
      <c r="E33" s="107"/>
      <c r="F33" s="22">
        <v>12000</v>
      </c>
      <c r="G33" s="39"/>
      <c r="H33" s="43"/>
      <c r="I33" s="103" t="s">
        <v>32</v>
      </c>
      <c r="J33" s="104"/>
      <c r="K33" s="22">
        <v>12000</v>
      </c>
      <c r="L33" s="37"/>
    </row>
    <row r="34" spans="1:12" ht="15.75">
      <c r="A34" s="97"/>
      <c r="B34" s="98"/>
      <c r="C34" s="98"/>
      <c r="D34" s="98"/>
      <c r="E34" s="98"/>
      <c r="F34" s="22"/>
      <c r="G34" s="39"/>
      <c r="H34" s="36"/>
      <c r="I34" s="97"/>
      <c r="J34" s="99"/>
      <c r="K34" s="24"/>
      <c r="L34" s="37"/>
    </row>
    <row r="35" spans="1:12" ht="15">
      <c r="A35" s="76" t="s">
        <v>49</v>
      </c>
      <c r="B35" s="14"/>
      <c r="C35" s="14"/>
      <c r="D35" s="14"/>
      <c r="E35" s="13"/>
      <c r="F35" s="15"/>
      <c r="G35" s="50" t="s">
        <v>1</v>
      </c>
      <c r="H35" s="35"/>
      <c r="I35" s="53"/>
      <c r="J35" s="26"/>
      <c r="K35" s="28"/>
      <c r="L35" s="50" t="s">
        <v>2</v>
      </c>
    </row>
    <row r="36" spans="1:12" ht="15.75">
      <c r="A36" s="100" t="s">
        <v>9</v>
      </c>
      <c r="B36" s="101"/>
      <c r="C36" s="101"/>
      <c r="D36" s="101"/>
      <c r="E36" s="101"/>
      <c r="F36" s="102"/>
      <c r="G36" s="52">
        <f>SUM(F37:F54)</f>
        <v>35950</v>
      </c>
      <c r="H36" s="34"/>
      <c r="I36" s="54"/>
      <c r="J36" s="27"/>
      <c r="K36" s="29"/>
      <c r="L36" s="52">
        <f>SUM(K37:K54)</f>
        <v>7700</v>
      </c>
    </row>
    <row r="37" spans="1:12" ht="12.75">
      <c r="A37" s="83" t="s">
        <v>37</v>
      </c>
      <c r="B37" s="84"/>
      <c r="C37" s="84"/>
      <c r="D37" s="84"/>
      <c r="E37" s="84"/>
      <c r="F37" s="22">
        <v>250</v>
      </c>
      <c r="G37" s="57"/>
      <c r="H37" s="34"/>
      <c r="I37" s="87" t="s">
        <v>54</v>
      </c>
      <c r="J37" s="89"/>
      <c r="K37" s="78">
        <v>200</v>
      </c>
      <c r="L37" s="57"/>
    </row>
    <row r="38" spans="1:12" ht="12.75">
      <c r="A38" s="83" t="s">
        <v>10</v>
      </c>
      <c r="B38" s="84"/>
      <c r="C38" s="84"/>
      <c r="D38" s="84"/>
      <c r="E38" s="84"/>
      <c r="F38" s="22">
        <v>500</v>
      </c>
      <c r="G38" s="58"/>
      <c r="H38" s="34"/>
      <c r="I38" s="85"/>
      <c r="J38" s="96"/>
      <c r="K38" s="78"/>
      <c r="L38" s="58"/>
    </row>
    <row r="39" spans="1:12" ht="12.75">
      <c r="A39" s="83" t="s">
        <v>14</v>
      </c>
      <c r="B39" s="84"/>
      <c r="C39" s="84"/>
      <c r="D39" s="84"/>
      <c r="E39" s="84"/>
      <c r="F39" s="22">
        <v>150</v>
      </c>
      <c r="G39" s="58"/>
      <c r="H39" s="34"/>
      <c r="I39" s="85"/>
      <c r="J39" s="96"/>
      <c r="K39" s="78"/>
      <c r="L39" s="58"/>
    </row>
    <row r="40" spans="1:12" ht="12.75">
      <c r="A40" s="83" t="s">
        <v>38</v>
      </c>
      <c r="B40" s="84"/>
      <c r="C40" s="84"/>
      <c r="D40" s="84"/>
      <c r="E40" s="84"/>
      <c r="F40" s="22">
        <v>750</v>
      </c>
      <c r="G40" s="58"/>
      <c r="H40" s="34"/>
      <c r="I40" s="85"/>
      <c r="J40" s="96"/>
      <c r="K40" s="78"/>
      <c r="L40" s="58"/>
    </row>
    <row r="41" spans="1:12" ht="12.75">
      <c r="A41" s="87" t="s">
        <v>56</v>
      </c>
      <c r="B41" s="88"/>
      <c r="C41" s="88"/>
      <c r="D41" s="88"/>
      <c r="E41" s="89"/>
      <c r="F41" s="22">
        <v>10000</v>
      </c>
      <c r="G41" s="58"/>
      <c r="H41" s="34"/>
      <c r="I41" s="87" t="s">
        <v>57</v>
      </c>
      <c r="J41" s="89"/>
      <c r="K41" s="78">
        <v>7500</v>
      </c>
      <c r="L41" s="58"/>
    </row>
    <row r="42" spans="1:12" ht="12.75">
      <c r="A42" s="87" t="s">
        <v>55</v>
      </c>
      <c r="B42" s="88"/>
      <c r="C42" s="88"/>
      <c r="D42" s="88"/>
      <c r="E42" s="89"/>
      <c r="F42" s="22">
        <v>600</v>
      </c>
      <c r="G42" s="58"/>
      <c r="H42" s="34"/>
      <c r="I42" s="90"/>
      <c r="J42" s="91"/>
      <c r="K42" s="78"/>
      <c r="L42" s="58"/>
    </row>
    <row r="43" spans="1:12" ht="12.75">
      <c r="A43" s="83" t="s">
        <v>39</v>
      </c>
      <c r="B43" s="84"/>
      <c r="C43" s="84"/>
      <c r="D43" s="84"/>
      <c r="E43" s="84"/>
      <c r="F43" s="22">
        <v>200</v>
      </c>
      <c r="G43" s="58"/>
      <c r="H43" s="34"/>
      <c r="I43" s="85"/>
      <c r="J43" s="96"/>
      <c r="K43" s="78"/>
      <c r="L43" s="58"/>
    </row>
    <row r="44" spans="1:12" ht="12.75">
      <c r="A44" s="83" t="s">
        <v>12</v>
      </c>
      <c r="B44" s="84"/>
      <c r="C44" s="84"/>
      <c r="D44" s="84"/>
      <c r="E44" s="84"/>
      <c r="F44" s="22">
        <v>3500</v>
      </c>
      <c r="G44" s="58"/>
      <c r="H44" s="34"/>
      <c r="I44" s="85"/>
      <c r="J44" s="96"/>
      <c r="K44" s="78"/>
      <c r="L44" s="58"/>
    </row>
    <row r="45" spans="1:12" ht="12.75">
      <c r="A45" s="83" t="s">
        <v>40</v>
      </c>
      <c r="B45" s="84"/>
      <c r="C45" s="84"/>
      <c r="D45" s="84"/>
      <c r="E45" s="84"/>
      <c r="F45" s="22">
        <v>1000</v>
      </c>
      <c r="G45" s="58"/>
      <c r="H45" s="34"/>
      <c r="I45" s="85"/>
      <c r="J45" s="96"/>
      <c r="K45" s="78"/>
      <c r="L45" s="58"/>
    </row>
    <row r="46" spans="1:12" ht="12.75">
      <c r="A46" s="83" t="s">
        <v>41</v>
      </c>
      <c r="B46" s="84"/>
      <c r="C46" s="84"/>
      <c r="D46" s="84"/>
      <c r="E46" s="84"/>
      <c r="F46" s="22">
        <v>0</v>
      </c>
      <c r="G46" s="58"/>
      <c r="H46" s="34"/>
      <c r="I46" s="85"/>
      <c r="J46" s="96"/>
      <c r="K46" s="78"/>
      <c r="L46" s="58"/>
    </row>
    <row r="47" spans="1:12" ht="12.75">
      <c r="A47" s="83" t="s">
        <v>42</v>
      </c>
      <c r="B47" s="84"/>
      <c r="C47" s="84"/>
      <c r="D47" s="84"/>
      <c r="E47" s="84"/>
      <c r="F47" s="22">
        <v>500</v>
      </c>
      <c r="G47" s="58"/>
      <c r="H47" s="34"/>
      <c r="I47" s="85"/>
      <c r="J47" s="96"/>
      <c r="K47" s="78"/>
      <c r="L47" s="58"/>
    </row>
    <row r="48" spans="1:12" ht="12.75">
      <c r="A48" s="83" t="s">
        <v>11</v>
      </c>
      <c r="B48" s="84"/>
      <c r="C48" s="84"/>
      <c r="D48" s="84"/>
      <c r="E48" s="84"/>
      <c r="F48" s="22">
        <v>1000</v>
      </c>
      <c r="G48" s="58"/>
      <c r="H48" s="34"/>
      <c r="I48" s="85"/>
      <c r="J48" s="96"/>
      <c r="K48" s="78"/>
      <c r="L48" s="58"/>
    </row>
    <row r="49" spans="1:12" ht="12.75">
      <c r="A49" s="83" t="s">
        <v>13</v>
      </c>
      <c r="B49" s="84"/>
      <c r="C49" s="84"/>
      <c r="D49" s="84"/>
      <c r="E49" s="84"/>
      <c r="F49" s="22">
        <v>500</v>
      </c>
      <c r="G49" s="58"/>
      <c r="H49" s="34"/>
      <c r="I49" s="85"/>
      <c r="J49" s="96"/>
      <c r="K49" s="78"/>
      <c r="L49" s="58"/>
    </row>
    <row r="50" spans="1:252" ht="12.75">
      <c r="A50" s="83" t="s">
        <v>43</v>
      </c>
      <c r="B50" s="84"/>
      <c r="C50" s="84"/>
      <c r="D50" s="84"/>
      <c r="E50" s="84"/>
      <c r="F50" s="22">
        <v>1500</v>
      </c>
      <c r="G50" s="58"/>
      <c r="H50" s="34"/>
      <c r="I50" s="85"/>
      <c r="J50" s="86"/>
      <c r="K50" s="79"/>
      <c r="L50" s="58"/>
      <c r="IR50" s="9">
        <f>SUM(F50:IQ50)</f>
        <v>1500</v>
      </c>
    </row>
    <row r="51" spans="1:12" ht="12.75">
      <c r="A51" s="83" t="s">
        <v>44</v>
      </c>
      <c r="B51" s="84"/>
      <c r="C51" s="84"/>
      <c r="D51" s="84"/>
      <c r="E51" s="84"/>
      <c r="F51" s="22">
        <v>1000</v>
      </c>
      <c r="G51" s="58"/>
      <c r="H51" s="34"/>
      <c r="I51" s="85"/>
      <c r="J51" s="86"/>
      <c r="K51" s="79"/>
      <c r="L51" s="58"/>
    </row>
    <row r="52" spans="1:12" ht="12.75">
      <c r="A52" s="83" t="s">
        <v>45</v>
      </c>
      <c r="B52" s="84"/>
      <c r="C52" s="84"/>
      <c r="D52" s="84"/>
      <c r="E52" s="84"/>
      <c r="F52" s="22">
        <v>500</v>
      </c>
      <c r="G52" s="58"/>
      <c r="H52" s="34"/>
      <c r="I52" s="85"/>
      <c r="J52" s="86"/>
      <c r="K52" s="79"/>
      <c r="L52" s="58"/>
    </row>
    <row r="53" spans="1:12" ht="12.75">
      <c r="A53" s="87" t="s">
        <v>47</v>
      </c>
      <c r="B53" s="88"/>
      <c r="C53" s="88"/>
      <c r="D53" s="88"/>
      <c r="E53" s="89"/>
      <c r="F53" s="22">
        <v>13500</v>
      </c>
      <c r="G53" s="58"/>
      <c r="H53" s="34"/>
      <c r="I53" s="90"/>
      <c r="J53" s="91"/>
      <c r="K53" s="79"/>
      <c r="L53" s="58"/>
    </row>
    <row r="54" spans="1:12" ht="13.5" thickBot="1">
      <c r="A54" s="92" t="s">
        <v>46</v>
      </c>
      <c r="B54" s="93"/>
      <c r="C54" s="93"/>
      <c r="D54" s="93"/>
      <c r="E54" s="93"/>
      <c r="F54" s="77">
        <v>500</v>
      </c>
      <c r="G54" s="59"/>
      <c r="H54" s="34"/>
      <c r="I54" s="94"/>
      <c r="J54" s="95"/>
      <c r="K54" s="80"/>
      <c r="L54" s="59"/>
    </row>
    <row r="55" spans="1:12" ht="16.5" thickBot="1">
      <c r="A55" s="67"/>
      <c r="B55" s="67"/>
      <c r="C55" s="67"/>
      <c r="D55" s="67"/>
      <c r="E55" s="68"/>
      <c r="F55" s="6" t="s">
        <v>15</v>
      </c>
      <c r="G55" s="81">
        <f>SUM(G5+G10+G19+G23++G32+G36)</f>
        <v>159590</v>
      </c>
      <c r="H55" s="82"/>
      <c r="I55" s="7"/>
      <c r="J55" s="8"/>
      <c r="K55" s="6" t="s">
        <v>16</v>
      </c>
      <c r="L55" s="46">
        <f>SUM(L5+L10+L19+L23+L32+L36)</f>
        <v>160440</v>
      </c>
    </row>
    <row r="56" spans="1:12" ht="12.75">
      <c r="A56" s="40"/>
      <c r="B56" s="40"/>
      <c r="C56" s="40"/>
      <c r="D56" s="40"/>
      <c r="E56" s="41"/>
      <c r="F56" s="4"/>
      <c r="G56" s="5"/>
      <c r="H56" s="5"/>
      <c r="I56" s="2"/>
      <c r="J56" s="3"/>
      <c r="K56" s="4"/>
      <c r="L56" s="5"/>
    </row>
    <row r="57" spans="1:10" ht="18">
      <c r="A57" s="124" t="s">
        <v>53</v>
      </c>
      <c r="B57" s="124"/>
      <c r="C57" s="124"/>
      <c r="D57" s="124"/>
      <c r="E57" s="124"/>
      <c r="F57" s="124"/>
      <c r="G57" s="124"/>
      <c r="H57" s="124"/>
      <c r="I57" s="125"/>
      <c r="J57" s="42">
        <f>SUM(L55-G55)</f>
        <v>850</v>
      </c>
    </row>
  </sheetData>
  <sheetProtection password="F3A0" sheet="1"/>
  <mergeCells count="89">
    <mergeCell ref="A41:E41"/>
    <mergeCell ref="I41:J41"/>
    <mergeCell ref="A57:I57"/>
    <mergeCell ref="I8:J8"/>
    <mergeCell ref="A1:L1"/>
    <mergeCell ref="A2:L2"/>
    <mergeCell ref="A3:F3"/>
    <mergeCell ref="I4:K5"/>
    <mergeCell ref="A5:B5"/>
    <mergeCell ref="A10:F10"/>
    <mergeCell ref="A11:E11"/>
    <mergeCell ref="I11:J11"/>
    <mergeCell ref="A12:E12"/>
    <mergeCell ref="I12:J12"/>
    <mergeCell ref="A6:E6"/>
    <mergeCell ref="I6:J6"/>
    <mergeCell ref="A7:E7"/>
    <mergeCell ref="I7:J7"/>
    <mergeCell ref="A8:E8"/>
    <mergeCell ref="A13:E13"/>
    <mergeCell ref="I13:J13"/>
    <mergeCell ref="A14:E14"/>
    <mergeCell ref="I14:J14"/>
    <mergeCell ref="A15:E15"/>
    <mergeCell ref="I15:J15"/>
    <mergeCell ref="A20:E20"/>
    <mergeCell ref="I20:J20"/>
    <mergeCell ref="A21:E21"/>
    <mergeCell ref="I21:J21"/>
    <mergeCell ref="A16:E16"/>
    <mergeCell ref="I16:J16"/>
    <mergeCell ref="A17:E17"/>
    <mergeCell ref="I17:J17"/>
    <mergeCell ref="A19:F19"/>
    <mergeCell ref="A24:E24"/>
    <mergeCell ref="I24:J24"/>
    <mergeCell ref="A25:E25"/>
    <mergeCell ref="I25:J25"/>
    <mergeCell ref="A26:E26"/>
    <mergeCell ref="I26:J26"/>
    <mergeCell ref="A27:E27"/>
    <mergeCell ref="I27:J27"/>
    <mergeCell ref="A28:E28"/>
    <mergeCell ref="I28:J28"/>
    <mergeCell ref="A29:E29"/>
    <mergeCell ref="I29:J29"/>
    <mergeCell ref="A34:E34"/>
    <mergeCell ref="I34:J34"/>
    <mergeCell ref="A36:F36"/>
    <mergeCell ref="A37:E37"/>
    <mergeCell ref="I37:J37"/>
    <mergeCell ref="I30:J30"/>
    <mergeCell ref="A32:F32"/>
    <mergeCell ref="A33:E33"/>
    <mergeCell ref="I33:J33"/>
    <mergeCell ref="A30:E30"/>
    <mergeCell ref="A38:E38"/>
    <mergeCell ref="I38:J38"/>
    <mergeCell ref="A39:E39"/>
    <mergeCell ref="I39:J39"/>
    <mergeCell ref="A40:E40"/>
    <mergeCell ref="I40:J40"/>
    <mergeCell ref="A42:E42"/>
    <mergeCell ref="A43:E43"/>
    <mergeCell ref="I43:J43"/>
    <mergeCell ref="A44:E44"/>
    <mergeCell ref="I44:J44"/>
    <mergeCell ref="A45:E45"/>
    <mergeCell ref="I45:J45"/>
    <mergeCell ref="I42:J42"/>
    <mergeCell ref="A46:E46"/>
    <mergeCell ref="I46:J46"/>
    <mergeCell ref="A47:E47"/>
    <mergeCell ref="I47:J47"/>
    <mergeCell ref="A48:E48"/>
    <mergeCell ref="I48:J48"/>
    <mergeCell ref="A49:E49"/>
    <mergeCell ref="I49:J49"/>
    <mergeCell ref="A50:E50"/>
    <mergeCell ref="I50:J50"/>
    <mergeCell ref="A51:E51"/>
    <mergeCell ref="I51:J51"/>
    <mergeCell ref="G55:H55"/>
    <mergeCell ref="A52:E52"/>
    <mergeCell ref="I52:J52"/>
    <mergeCell ref="A53:E53"/>
    <mergeCell ref="I53:J53"/>
    <mergeCell ref="A54:E54"/>
    <mergeCell ref="I54:J54"/>
  </mergeCells>
  <printOptions/>
  <pageMargins left="0" right="0" top="0" bottom="0" header="0.3937007874015748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MARGOUET Chantal OBS/OGSB</cp:lastModifiedBy>
  <cp:lastPrinted>2016-12-13T10:19:17Z</cp:lastPrinted>
  <dcterms:created xsi:type="dcterms:W3CDTF">2001-02-27T19:39:15Z</dcterms:created>
  <dcterms:modified xsi:type="dcterms:W3CDTF">2018-01-04T16:14:07Z</dcterms:modified>
  <cp:category/>
  <cp:version/>
  <cp:contentType/>
  <cp:contentStatus/>
</cp:coreProperties>
</file>