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8835" tabRatio="947"/>
  </bookViews>
  <sheets>
    <sheet name="BILAN" sheetId="9" r:id="rId1"/>
    <sheet name="Poste 1 stages" sheetId="1" r:id="rId2"/>
    <sheet name="Poste 2 Activitées + réunions" sheetId="4" r:id="rId3"/>
    <sheet name="Poste 3 Matériels" sheetId="5" r:id="rId4"/>
    <sheet name="Poste 4 Subventions" sheetId="8" r:id="rId5"/>
    <sheet name="Poste 8 charges d'exploitation" sheetId="6" r:id="rId6"/>
    <sheet name="COMPTE CHEQUES" sheetId="3" r:id="rId7"/>
  </sheets>
  <definedNames>
    <definedName name="_xlnm.Print_Area" localSheetId="5">'Poste 8 charges d''exploitation'!$A$1:$E$32</definedName>
  </definedNames>
  <calcPr calcId="125725"/>
</workbook>
</file>

<file path=xl/calcChain.xml><?xml version="1.0" encoding="utf-8"?>
<calcChain xmlns="http://schemas.openxmlformats.org/spreadsheetml/2006/main">
  <c r="G6" i="9"/>
  <c r="K6"/>
  <c r="G15"/>
  <c r="K15"/>
  <c r="G20"/>
  <c r="K20"/>
  <c r="G25"/>
  <c r="K25"/>
  <c r="G38"/>
  <c r="K38"/>
  <c r="G42"/>
  <c r="K42"/>
  <c r="G46"/>
  <c r="K46"/>
  <c r="G50"/>
  <c r="K50"/>
  <c r="E6" i="3"/>
  <c r="E7"/>
  <c r="E8"/>
  <c r="E9"/>
  <c r="E10"/>
  <c r="E11"/>
  <c r="E12"/>
  <c r="E13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7" i="6"/>
  <c r="E8"/>
  <c r="E9"/>
  <c r="E10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7" i="8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7" i="5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7" i="4"/>
  <c r="E8"/>
  <c r="E9"/>
  <c r="E10"/>
  <c r="E11"/>
  <c r="E12"/>
  <c r="E13"/>
  <c r="E14"/>
  <c r="E15"/>
  <c r="E16"/>
  <c r="E17"/>
  <c r="E18"/>
  <c r="E19"/>
  <c r="E20"/>
  <c r="E21"/>
  <c r="E22"/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G73" i="9"/>
  <c r="F76"/>
  <c r="K73"/>
  <c r="F75" s="1"/>
  <c r="F77" s="1"/>
  <c r="F79" l="1"/>
</calcChain>
</file>

<file path=xl/sharedStrings.xml><?xml version="1.0" encoding="utf-8"?>
<sst xmlns="http://schemas.openxmlformats.org/spreadsheetml/2006/main" count="137" uniqueCount="82">
  <si>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</si>
  <si>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</si>
  <si>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</si>
  <si>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</si>
  <si>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</si>
  <si>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</si>
  <si>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</si>
  <si>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</si>
  <si>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</si>
  <si>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</si>
  <si>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</si>
  <si>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</si>
  <si>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</si>
  <si>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</si>
  <si>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</si>
  <si>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</si>
  <si>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</si>
  <si>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</si>
  <si>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</si>
  <si>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</si>
  <si>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</si>
  <si>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</si>
  <si>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</si>
  <si>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</si>
  <si>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</si>
  <si>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</si>
  <si>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</si>
  <si>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</si>
  <si>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</si>
  <si>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</si>
  <si>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Poste 7</t>
  </si>
  <si>
    <t>Poste 8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</si>
  <si>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</si>
  <si>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</si>
  <si>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</si>
  <si>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</si>
  <si>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</si>
  <si>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</si>
  <si>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</si>
  <si>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</si>
  <si>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</si>
  <si>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</si>
  <si>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</si>
  <si>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</si>
  <si>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</si>
  <si>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</si>
  <si>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</si>
  <si>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</si>
  <si>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</si>
  <si>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</si>
  <si>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</si>
  <si>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</si>
  <si>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</si>
  <si>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Frais préfecture déclaration JO</t>
  </si>
  <si>
    <t>Pôt de réunion</t>
  </si>
  <si>
    <t>COMPTE RESULTAT</t>
  </si>
  <si>
    <t>Nourriture Hébergement</t>
  </si>
  <si>
    <t>REPORT 31/12/201,,,, = 1° partie subvention de l'année et doit figurer au poste subventions</t>
  </si>
  <si>
    <t xml:space="preserve">(Le solde bancaire au 31/12 est considéré comme 1° apport de la subvetion de l'année suivante </t>
  </si>
  <si>
    <t>et doit figurer comme tel sur le compte cheque et sur le poste subventions en 1° ligne)</t>
  </si>
  <si>
    <t>avoir année précédente = solde bancaire 31/12/201…</t>
  </si>
  <si>
    <t>Commission Régionale Biologie</t>
  </si>
  <si>
    <t>Au 31/12/2019</t>
  </si>
  <si>
    <t>Recettes diverses 2019</t>
  </si>
  <si>
    <t>Dépenses diverses 2019</t>
  </si>
  <si>
    <t>Bilan de l'activité au 31/12/2019</t>
  </si>
  <si>
    <t xml:space="preserve">Solde bancaire 31/12/2019 = avoir pour exercice suivant: </t>
  </si>
  <si>
    <t>solde bancaire 2018 1er versement</t>
  </si>
  <si>
    <t>report année 2018</t>
  </si>
  <si>
    <t>facture 190236 CRC</t>
  </si>
  <si>
    <t>carte cmas fb2 e1</t>
  </si>
  <si>
    <t>carte cmas fb1</t>
  </si>
  <si>
    <t>facture 190236 CRC e2</t>
  </si>
  <si>
    <t>carte cmas fb1 e3</t>
  </si>
  <si>
    <t>Frais instructeur bio</t>
  </si>
  <si>
    <t>Frais formateur bio dBuron FBx</t>
  </si>
  <si>
    <t>CH183 ndf dBuron stage FBx crebs e4</t>
  </si>
  <si>
    <t>facture 190553 CRC e 4</t>
  </si>
  <si>
    <t>CH182 ndf p Giraudeau INBS stage FBx crebs e4</t>
  </si>
  <si>
    <t>CH182 ndf patrick Giraudeau INBS stage FBx crebs e4</t>
  </si>
  <si>
    <t>vir Casamarta FB1 carte cmas e5</t>
  </si>
  <si>
    <t>COMPTES SG  2019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</si>
</sst>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&quot;€&quot;"/>
  </numFmts>
  <fonts count="28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b/>
      <sz val="10"/>
      <name val="Arial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01">
    <xf numFmtId="164" fontId="0" fillId="0" borderId="0" xfId="0"/>
    <xf numFmtId="164" fontId="0" fillId="0" borderId="1" xfId="0" applyBorder="1"/>
    <xf numFmtId="2" fontId="0" fillId="0" borderId="1" xfId="0" applyNumberFormat="1" applyBorder="1"/>
    <xf numFmtId="164" fontId="0" fillId="0" borderId="2" xfId="0" applyBorder="1"/>
    <xf numFmtId="2" fontId="0" fillId="0" borderId="2" xfId="0" applyNumberFormat="1" applyBorder="1"/>
    <xf numFmtId="164" fontId="1" fillId="0" borderId="0" xfId="0" applyFont="1"/>
    <xf numFmtId="164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4" fontId="0" fillId="0" borderId="1" xfId="0" applyNumberFormat="1" applyBorder="1"/>
    <xf numFmtId="14" fontId="0" fillId="0" borderId="2" xfId="0" applyNumberFormat="1" applyBorder="1"/>
    <xf numFmtId="2" fontId="0" fillId="0" borderId="0" xfId="0" applyNumberFormat="1"/>
    <xf numFmtId="164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6" fillId="0" borderId="0" xfId="0" applyFont="1" applyAlignment="1">
      <alignment horizontal="center"/>
    </xf>
    <xf numFmtId="164" fontId="0" fillId="0" borderId="1" xfId="0" applyFill="1" applyBorder="1"/>
    <xf numFmtId="164" fontId="0" fillId="0" borderId="0" xfId="0" applyFill="1"/>
    <xf numFmtId="164" fontId="6" fillId="0" borderId="3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2" xfId="0" applyNumberFormat="1" applyBorder="1"/>
    <xf numFmtId="4" fontId="0" fillId="0" borderId="4" xfId="0" applyNumberFormat="1" applyBorder="1"/>
    <xf numFmtId="3" fontId="0" fillId="0" borderId="4" xfId="0" applyNumberFormat="1" applyBorder="1"/>
    <xf numFmtId="4" fontId="4" fillId="2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4" fontId="4" fillId="0" borderId="6" xfId="0" applyNumberFormat="1" applyFont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3" fontId="12" fillId="0" borderId="4" xfId="0" applyNumberFormat="1" applyFont="1" applyFill="1" applyBorder="1" applyAlignment="1">
      <alignment horizontal="left"/>
    </xf>
    <xf numFmtId="4" fontId="17" fillId="0" borderId="5" xfId="0" applyNumberFormat="1" applyFont="1" applyFill="1" applyBorder="1" applyAlignment="1">
      <alignment horizontal="center"/>
    </xf>
    <xf numFmtId="4" fontId="12" fillId="0" borderId="7" xfId="0" applyNumberFormat="1" applyFont="1" applyBorder="1"/>
    <xf numFmtId="4" fontId="12" fillId="0" borderId="0" xfId="0" applyNumberFormat="1" applyFont="1" applyBorder="1"/>
    <xf numFmtId="4" fontId="17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4" fontId="12" fillId="0" borderId="4" xfId="0" applyNumberFormat="1" applyFont="1" applyBorder="1"/>
    <xf numFmtId="3" fontId="12" fillId="0" borderId="4" xfId="0" applyNumberFormat="1" applyFont="1" applyBorder="1"/>
    <xf numFmtId="4" fontId="19" fillId="3" borderId="5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/>
    <xf numFmtId="3" fontId="0" fillId="0" borderId="0" xfId="0" applyNumberFormat="1"/>
    <xf numFmtId="4" fontId="0" fillId="3" borderId="0" xfId="0" applyNumberFormat="1" applyFill="1" applyBorder="1"/>
    <xf numFmtId="3" fontId="0" fillId="3" borderId="0" xfId="0" applyNumberFormat="1" applyFill="1" applyBorder="1"/>
    <xf numFmtId="4" fontId="12" fillId="3" borderId="0" xfId="0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right"/>
    </xf>
    <xf numFmtId="4" fontId="4" fillId="3" borderId="0" xfId="0" applyNumberFormat="1" applyFont="1" applyFill="1" applyBorder="1"/>
    <xf numFmtId="4" fontId="17" fillId="3" borderId="0" xfId="0" applyNumberFormat="1" applyFont="1" applyFill="1" applyBorder="1"/>
    <xf numFmtId="4" fontId="12" fillId="3" borderId="0" xfId="0" applyNumberFormat="1" applyFont="1" applyFill="1" applyBorder="1"/>
    <xf numFmtId="3" fontId="12" fillId="3" borderId="0" xfId="0" applyNumberFormat="1" applyFont="1" applyFill="1" applyBorder="1"/>
    <xf numFmtId="4" fontId="15" fillId="0" borderId="0" xfId="0" applyNumberFormat="1" applyFont="1" applyFill="1" applyBorder="1"/>
    <xf numFmtId="3" fontId="15" fillId="0" borderId="0" xfId="0" applyNumberFormat="1" applyFont="1" applyFill="1" applyBorder="1"/>
    <xf numFmtId="4" fontId="17" fillId="0" borderId="0" xfId="0" applyNumberFormat="1" applyFont="1" applyBorder="1"/>
    <xf numFmtId="3" fontId="12" fillId="0" borderId="0" xfId="0" applyNumberFormat="1" applyFont="1" applyBorder="1"/>
    <xf numFmtId="4" fontId="17" fillId="0" borderId="0" xfId="0" applyNumberFormat="1" applyFont="1" applyFill="1" applyBorder="1"/>
    <xf numFmtId="4" fontId="13" fillId="0" borderId="0" xfId="0" applyNumberFormat="1" applyFont="1" applyBorder="1"/>
    <xf numFmtId="4" fontId="4" fillId="0" borderId="0" xfId="0" applyNumberFormat="1" applyFont="1" applyBorder="1"/>
    <xf numFmtId="3" fontId="0" fillId="0" borderId="0" xfId="0" applyNumberFormat="1" applyBorder="1"/>
    <xf numFmtId="4" fontId="0" fillId="0" borderId="0" xfId="0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0" fillId="0" borderId="1" xfId="0" applyNumberFormat="1" applyBorder="1"/>
    <xf numFmtId="4" fontId="23" fillId="0" borderId="1" xfId="0" applyNumberFormat="1" applyFont="1" applyBorder="1"/>
    <xf numFmtId="4" fontId="24" fillId="0" borderId="1" xfId="0" applyNumberFormat="1" applyFont="1" applyBorder="1"/>
    <xf numFmtId="49" fontId="4" fillId="0" borderId="0" xfId="0" applyNumberFormat="1" applyFont="1" applyAlignment="1">
      <alignment horizontal="center"/>
    </xf>
    <xf numFmtId="14" fontId="0" fillId="0" borderId="1" xfId="0" applyNumberFormat="1" applyFill="1" applyBorder="1" applyAlignment="1">
      <alignment horizontal="left"/>
    </xf>
    <xf numFmtId="164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164" fontId="0" fillId="0" borderId="0" xfId="0" applyBorder="1"/>
    <xf numFmtId="4" fontId="4" fillId="0" borderId="8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/>
    </xf>
    <xf numFmtId="4" fontId="0" fillId="3" borderId="9" xfId="0" applyNumberFormat="1" applyFill="1" applyBorder="1"/>
    <xf numFmtId="3" fontId="0" fillId="3" borderId="9" xfId="0" applyNumberFormat="1" applyFill="1" applyBorder="1"/>
    <xf numFmtId="4" fontId="12" fillId="3" borderId="9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center"/>
    </xf>
    <xf numFmtId="3" fontId="12" fillId="3" borderId="9" xfId="0" applyNumberFormat="1" applyFont="1" applyFill="1" applyBorder="1"/>
    <xf numFmtId="4" fontId="12" fillId="3" borderId="11" xfId="0" applyNumberFormat="1" applyFont="1" applyFill="1" applyBorder="1" applyAlignment="1">
      <alignment horizontal="right"/>
    </xf>
    <xf numFmtId="4" fontId="15" fillId="3" borderId="0" xfId="0" applyNumberFormat="1" applyFont="1" applyFill="1" applyBorder="1"/>
    <xf numFmtId="4" fontId="15" fillId="3" borderId="0" xfId="0" applyNumberFormat="1" applyFont="1" applyFill="1" applyBorder="1" applyAlignment="1">
      <alignment horizontal="left"/>
    </xf>
    <xf numFmtId="4" fontId="0" fillId="3" borderId="12" xfId="0" applyNumberFormat="1" applyFill="1" applyBorder="1" applyAlignment="1">
      <alignment horizontal="right"/>
    </xf>
    <xf numFmtId="4" fontId="0" fillId="3" borderId="11" xfId="0" applyNumberFormat="1" applyFill="1" applyBorder="1" applyAlignment="1">
      <alignment horizontal="right"/>
    </xf>
    <xf numFmtId="4" fontId="16" fillId="3" borderId="0" xfId="0" applyNumberFormat="1" applyFont="1" applyFill="1" applyBorder="1"/>
    <xf numFmtId="3" fontId="16" fillId="3" borderId="0" xfId="0" applyNumberFormat="1" applyFont="1" applyFill="1" applyBorder="1"/>
    <xf numFmtId="3" fontId="16" fillId="0" borderId="0" xfId="0" applyNumberFormat="1" applyFont="1" applyFill="1" applyBorder="1"/>
    <xf numFmtId="4" fontId="0" fillId="3" borderId="9" xfId="0" applyNumberFormat="1" applyFill="1" applyBorder="1" applyAlignment="1">
      <alignment horizontal="right"/>
    </xf>
    <xf numFmtId="4" fontId="18" fillId="3" borderId="0" xfId="0" applyNumberFormat="1" applyFont="1" applyFill="1" applyBorder="1" applyAlignment="1">
      <alignment horizontal="left"/>
    </xf>
    <xf numFmtId="4" fontId="14" fillId="3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16" fillId="0" borderId="0" xfId="0" applyNumberFormat="1" applyFont="1" applyFill="1" applyBorder="1"/>
    <xf numFmtId="4" fontId="20" fillId="0" borderId="0" xfId="0" applyNumberFormat="1" applyFont="1" applyFill="1" applyBorder="1"/>
    <xf numFmtId="4" fontId="20" fillId="0" borderId="4" xfId="0" applyNumberFormat="1" applyFont="1" applyFill="1" applyBorder="1"/>
    <xf numFmtId="4" fontId="15" fillId="0" borderId="4" xfId="0" applyNumberFormat="1" applyFont="1" applyFill="1" applyBorder="1"/>
    <xf numFmtId="3" fontId="15" fillId="0" borderId="4" xfId="0" applyNumberFormat="1" applyFont="1" applyFill="1" applyBorder="1"/>
    <xf numFmtId="4" fontId="17" fillId="0" borderId="6" xfId="0" applyNumberFormat="1" applyFont="1" applyFill="1" applyBorder="1" applyAlignment="1">
      <alignment horizontal="center"/>
    </xf>
    <xf numFmtId="4" fontId="12" fillId="0" borderId="13" xfId="0" applyNumberFormat="1" applyFont="1" applyBorder="1" applyAlignment="1">
      <alignment horizontal="right"/>
    </xf>
    <xf numFmtId="4" fontId="12" fillId="0" borderId="13" xfId="0" applyNumberFormat="1" applyFont="1" applyFill="1" applyBorder="1" applyAlignment="1">
      <alignment horizontal="right"/>
    </xf>
    <xf numFmtId="4" fontId="12" fillId="0" borderId="13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2" fillId="0" borderId="2" xfId="0" applyNumberFormat="1" applyFont="1" applyFill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20" fillId="0" borderId="13" xfId="0" applyNumberFormat="1" applyFont="1" applyFill="1" applyBorder="1" applyAlignment="1">
      <alignment horizontal="right"/>
    </xf>
    <xf numFmtId="4" fontId="20" fillId="0" borderId="2" xfId="0" applyNumberFormat="1" applyFont="1" applyFill="1" applyBorder="1" applyAlignment="1">
      <alignment horizontal="right"/>
    </xf>
    <xf numFmtId="4" fontId="0" fillId="0" borderId="13" xfId="0" applyNumberForma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/>
    </xf>
    <xf numFmtId="4" fontId="12" fillId="0" borderId="14" xfId="0" applyNumberFormat="1" applyFont="1" applyFill="1" applyBorder="1" applyAlignment="1">
      <alignment horizontal="right"/>
    </xf>
    <xf numFmtId="164" fontId="12" fillId="0" borderId="13" xfId="0" applyNumberFormat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4" fontId="0" fillId="2" borderId="15" xfId="0" applyNumberFormat="1" applyFill="1" applyBorder="1"/>
    <xf numFmtId="3" fontId="0" fillId="2" borderId="16" xfId="0" applyNumberFormat="1" applyFill="1" applyBorder="1"/>
    <xf numFmtId="4" fontId="0" fillId="2" borderId="16" xfId="0" applyNumberFormat="1" applyFill="1" applyBorder="1" applyAlignment="1">
      <alignment horizontal="right"/>
    </xf>
    <xf numFmtId="4" fontId="13" fillId="2" borderId="17" xfId="0" applyNumberFormat="1" applyFont="1" applyFill="1" applyBorder="1" applyAlignment="1">
      <alignment horizontal="center"/>
    </xf>
    <xf numFmtId="4" fontId="15" fillId="2" borderId="18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left"/>
    </xf>
    <xf numFmtId="4" fontId="0" fillId="2" borderId="0" xfId="0" applyNumberFormat="1" applyFill="1" applyBorder="1" applyAlignment="1">
      <alignment horizontal="right"/>
    </xf>
    <xf numFmtId="4" fontId="15" fillId="0" borderId="18" xfId="0" applyNumberFormat="1" applyFont="1" applyFill="1" applyBorder="1" applyAlignment="1">
      <alignment horizontal="right"/>
    </xf>
    <xf numFmtId="4" fontId="0" fillId="3" borderId="19" xfId="0" applyNumberFormat="1" applyFill="1" applyBorder="1"/>
    <xf numFmtId="4" fontId="15" fillId="3" borderId="18" xfId="0" applyNumberFormat="1" applyFont="1" applyFill="1" applyBorder="1" applyAlignment="1">
      <alignment horizontal="left"/>
    </xf>
    <xf numFmtId="4" fontId="15" fillId="0" borderId="20" xfId="0" applyNumberFormat="1" applyFont="1" applyFill="1" applyBorder="1" applyAlignment="1">
      <alignment horizontal="right"/>
    </xf>
    <xf numFmtId="4" fontId="12" fillId="3" borderId="19" xfId="0" applyNumberFormat="1" applyFont="1" applyFill="1" applyBorder="1"/>
    <xf numFmtId="4" fontId="15" fillId="3" borderId="18" xfId="0" applyNumberFormat="1" applyFont="1" applyFill="1" applyBorder="1" applyAlignment="1">
      <alignment horizontal="right"/>
    </xf>
    <xf numFmtId="4" fontId="12" fillId="0" borderId="18" xfId="0" applyNumberFormat="1" applyFont="1" applyBorder="1"/>
    <xf numFmtId="4" fontId="18" fillId="3" borderId="18" xfId="0" applyNumberFormat="1" applyFont="1" applyFill="1" applyBorder="1" applyAlignment="1">
      <alignment horizontal="right"/>
    </xf>
    <xf numFmtId="4" fontId="0" fillId="0" borderId="18" xfId="0" applyNumberFormat="1" applyFill="1" applyBorder="1"/>
    <xf numFmtId="164" fontId="0" fillId="0" borderId="18" xfId="0" applyBorder="1"/>
    <xf numFmtId="4" fontId="12" fillId="0" borderId="20" xfId="0" applyNumberFormat="1" applyFont="1" applyBorder="1"/>
    <xf numFmtId="4" fontId="0" fillId="3" borderId="18" xfId="0" applyNumberFormat="1" applyFill="1" applyBorder="1"/>
    <xf numFmtId="4" fontId="12" fillId="3" borderId="0" xfId="0" applyNumberFormat="1" applyFont="1" applyFill="1" applyBorder="1" applyAlignment="1">
      <alignment horizontal="left"/>
    </xf>
    <xf numFmtId="164" fontId="12" fillId="0" borderId="18" xfId="0" applyNumberFormat="1" applyFont="1" applyBorder="1" applyAlignment="1">
      <alignment horizontal="left"/>
    </xf>
    <xf numFmtId="4" fontId="12" fillId="3" borderId="18" xfId="0" applyNumberFormat="1" applyFont="1" applyFill="1" applyBorder="1"/>
    <xf numFmtId="4" fontId="0" fillId="0" borderId="18" xfId="0" applyNumberFormat="1" applyBorder="1"/>
    <xf numFmtId="4" fontId="0" fillId="0" borderId="21" xfId="0" applyNumberFormat="1" applyBorder="1"/>
    <xf numFmtId="3" fontId="0" fillId="0" borderId="22" xfId="0" applyNumberFormat="1" applyBorder="1"/>
    <xf numFmtId="4" fontId="0" fillId="0" borderId="23" xfId="0" applyNumberFormat="1" applyBorder="1" applyAlignment="1">
      <alignment horizontal="right"/>
    </xf>
    <xf numFmtId="4" fontId="4" fillId="0" borderId="24" xfId="0" applyNumberFormat="1" applyFont="1" applyBorder="1" applyAlignment="1">
      <alignment horizontal="center"/>
    </xf>
    <xf numFmtId="4" fontId="14" fillId="2" borderId="15" xfId="0" applyNumberFormat="1" applyFont="1" applyFill="1" applyBorder="1"/>
    <xf numFmtId="4" fontId="0" fillId="2" borderId="16" xfId="0" applyNumberFormat="1" applyFill="1" applyBorder="1"/>
    <xf numFmtId="4" fontId="0" fillId="2" borderId="0" xfId="0" applyNumberFormat="1" applyFill="1" applyBorder="1"/>
    <xf numFmtId="4" fontId="15" fillId="2" borderId="0" xfId="0" applyNumberFormat="1" applyFont="1" applyFill="1" applyBorder="1"/>
    <xf numFmtId="3" fontId="15" fillId="2" borderId="0" xfId="0" applyNumberFormat="1" applyFont="1" applyFill="1" applyBorder="1"/>
    <xf numFmtId="4" fontId="12" fillId="0" borderId="18" xfId="0" applyNumberFormat="1" applyFont="1" applyFill="1" applyBorder="1"/>
    <xf numFmtId="4" fontId="4" fillId="3" borderId="18" xfId="0" applyNumberFormat="1" applyFont="1" applyFill="1" applyBorder="1"/>
    <xf numFmtId="4" fontId="0" fillId="0" borderId="20" xfId="0" applyNumberFormat="1" applyBorder="1"/>
    <xf numFmtId="4" fontId="20" fillId="0" borderId="18" xfId="0" applyNumberFormat="1" applyFont="1" applyFill="1" applyBorder="1"/>
    <xf numFmtId="4" fontId="20" fillId="0" borderId="20" xfId="0" applyNumberFormat="1" applyFont="1" applyFill="1" applyBorder="1"/>
    <xf numFmtId="4" fontId="13" fillId="3" borderId="18" xfId="0" applyNumberFormat="1" applyFont="1" applyFill="1" applyBorder="1"/>
    <xf numFmtId="4" fontId="17" fillId="0" borderId="18" xfId="0" applyNumberFormat="1" applyFont="1" applyFill="1" applyBorder="1"/>
    <xf numFmtId="4" fontId="12" fillId="0" borderId="21" xfId="0" applyNumberFormat="1" applyFont="1" applyBorder="1"/>
    <xf numFmtId="4" fontId="0" fillId="0" borderId="22" xfId="0" applyNumberFormat="1" applyBorder="1"/>
    <xf numFmtId="4" fontId="12" fillId="0" borderId="25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13" fillId="0" borderId="1" xfId="0" applyNumberFormat="1" applyFont="1" applyFill="1" applyBorder="1" applyAlignment="1">
      <alignment horizontal="left"/>
    </xf>
    <xf numFmtId="14" fontId="13" fillId="0" borderId="2" xfId="0" applyNumberFormat="1" applyFont="1" applyFill="1" applyBorder="1" applyAlignment="1">
      <alignment horizontal="left"/>
    </xf>
    <xf numFmtId="164" fontId="13" fillId="0" borderId="2" xfId="0" applyFont="1" applyBorder="1" applyAlignment="1"/>
    <xf numFmtId="4" fontId="21" fillId="0" borderId="3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14" fontId="26" fillId="0" borderId="2" xfId="0" applyNumberFormat="1" applyFont="1" applyFill="1" applyBorder="1" applyAlignment="1">
      <alignment horizontal="left"/>
    </xf>
    <xf numFmtId="165" fontId="13" fillId="0" borderId="2" xfId="0" applyNumberFormat="1" applyFont="1" applyBorder="1" applyAlignment="1"/>
    <xf numFmtId="4" fontId="13" fillId="0" borderId="0" xfId="0" applyNumberFormat="1" applyFont="1"/>
    <xf numFmtId="164" fontId="13" fillId="0" borderId="1" xfId="0" applyFont="1" applyFill="1" applyBorder="1"/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4" fontId="12" fillId="0" borderId="18" xfId="0" applyNumberFormat="1" applyFont="1" applyFill="1" applyBorder="1"/>
    <xf numFmtId="4" fontId="12" fillId="0" borderId="0" xfId="0" applyNumberFormat="1" applyFont="1" applyFill="1" applyBorder="1"/>
    <xf numFmtId="4" fontId="15" fillId="0" borderId="18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27" fillId="0" borderId="7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4" fontId="0" fillId="0" borderId="18" xfId="0" applyNumberFormat="1" applyBorder="1"/>
    <xf numFmtId="4" fontId="0" fillId="0" borderId="0" xfId="0" applyNumberFormat="1" applyBorder="1"/>
    <xf numFmtId="4" fontId="12" fillId="0" borderId="18" xfId="0" applyNumberFormat="1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left"/>
    </xf>
    <xf numFmtId="4" fontId="12" fillId="0" borderId="20" xfId="0" applyNumberFormat="1" applyFont="1" applyFill="1" applyBorder="1"/>
    <xf numFmtId="4" fontId="12" fillId="0" borderId="4" xfId="0" applyNumberFormat="1" applyFont="1" applyFill="1" applyBorder="1"/>
    <xf numFmtId="4" fontId="12" fillId="0" borderId="18" xfId="0" applyNumberFormat="1" applyFont="1" applyBorder="1"/>
    <xf numFmtId="4" fontId="12" fillId="0" borderId="0" xfId="0" applyNumberFormat="1" applyFont="1" applyBorder="1"/>
    <xf numFmtId="4" fontId="7" fillId="0" borderId="0" xfId="0" applyNumberFormat="1" applyFont="1" applyBorder="1" applyAlignment="1">
      <alignment horizontal="center"/>
    </xf>
    <xf numFmtId="164" fontId="0" fillId="0" borderId="0" xfId="0" applyAlignment="1">
      <alignment horizontal="center"/>
    </xf>
    <xf numFmtId="4" fontId="8" fillId="0" borderId="0" xfId="0" applyNumberFormat="1" applyFont="1" applyBorder="1" applyAlignment="1">
      <alignment horizontal="center"/>
    </xf>
    <xf numFmtId="164" fontId="9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164" fontId="11" fillId="0" borderId="0" xfId="0" applyFont="1" applyBorder="1" applyAlignment="1">
      <alignment horizontal="center"/>
    </xf>
    <xf numFmtId="164" fontId="0" fillId="0" borderId="0" xfId="0" applyAlignment="1"/>
    <xf numFmtId="4" fontId="4" fillId="2" borderId="18" xfId="0" applyNumberFormat="1" applyFont="1" applyFill="1" applyBorder="1"/>
    <xf numFmtId="4" fontId="4" fillId="2" borderId="0" xfId="0" applyNumberFormat="1" applyFont="1" applyFill="1" applyBorder="1"/>
    <xf numFmtId="164" fontId="3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0" fillId="0" borderId="27" xfId="0" applyBorder="1" applyAlignment="1">
      <alignment horizontal="center"/>
    </xf>
    <xf numFmtId="164" fontId="0" fillId="0" borderId="28" xfId="0" applyBorder="1" applyAlignment="1">
      <alignment horizontal="center"/>
    </xf>
    <xf numFmtId="164" fontId="0" fillId="0" borderId="29" xfId="0" applyBorder="1" applyAlignment="1">
      <alignment horizontal="center"/>
    </xf>
    <xf numFmtId="164" fontId="5" fillId="0" borderId="0" xfId="0" applyFont="1" applyAlignment="1">
      <alignment horizontal="center"/>
    </xf>
    <xf numFmtId="14" fontId="26" fillId="0" borderId="30" xfId="0" applyNumberFormat="1" applyFont="1" applyFill="1" applyBorder="1" applyAlignment="1">
      <alignment horizontal="center"/>
    </xf>
    <xf numFmtId="14" fontId="26" fillId="0" borderId="31" xfId="0" applyNumberFormat="1" applyFont="1" applyFill="1" applyBorder="1" applyAlignment="1">
      <alignment horizontal="center"/>
    </xf>
    <xf numFmtId="14" fontId="26" fillId="0" borderId="3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view="pageBreakPreview" zoomScaleNormal="100" workbookViewId="0">
      <selection activeCell="F53" sqref="F53"/>
    </sheetView>
  </sheetViews>
  <sheetFormatPr baseColWidth="10" defaultRowHeight="12.75"/>
  <cols>
    <col min="2" max="2" width="10.140625" customWidth="1"/>
    <col min="3" max="3" width="9" customWidth="1"/>
    <col min="5" max="5" width="6.28515625" customWidth="1"/>
    <col min="8" max="8" width="19.28515625" customWidth="1"/>
    <col min="9" max="9" width="24.42578125" customWidth="1"/>
  </cols>
  <sheetData>
    <row r="1" spans="1:11" ht="30">
      <c r="A1" s="183" t="s">
        <v>61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33">
      <c r="A2" s="185" t="s">
        <v>55</v>
      </c>
      <c r="B2" s="186"/>
      <c r="C2" s="186"/>
      <c r="D2" s="186"/>
      <c r="E2" s="186"/>
      <c r="F2" s="186"/>
      <c r="G2" s="186"/>
      <c r="H2" s="187">
        <v>2019</v>
      </c>
      <c r="I2" s="187"/>
      <c r="J2" s="187"/>
      <c r="K2" s="187"/>
    </row>
    <row r="3" spans="1:11" ht="18">
      <c r="A3" s="188" t="s">
        <v>62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5" thickBot="1">
      <c r="A4" s="39"/>
      <c r="B4" s="39"/>
      <c r="C4" s="39"/>
      <c r="D4" s="39"/>
      <c r="E4" s="57"/>
      <c r="F4" s="58"/>
      <c r="G4" s="39"/>
      <c r="H4" s="39"/>
      <c r="I4" s="57"/>
      <c r="J4" s="73"/>
      <c r="K4" s="113"/>
    </row>
    <row r="5" spans="1:11">
      <c r="A5" s="141" t="s">
        <v>17</v>
      </c>
      <c r="B5" s="142"/>
      <c r="C5" s="142"/>
      <c r="D5" s="142"/>
      <c r="E5" s="115"/>
      <c r="F5" s="116"/>
      <c r="G5" s="117" t="s">
        <v>18</v>
      </c>
      <c r="H5" s="114"/>
      <c r="I5" s="115"/>
      <c r="J5" s="116"/>
      <c r="K5" s="117" t="s">
        <v>19</v>
      </c>
    </row>
    <row r="6" spans="1:11">
      <c r="A6" s="190" t="s">
        <v>20</v>
      </c>
      <c r="B6" s="191"/>
      <c r="C6" s="143"/>
      <c r="D6" s="144"/>
      <c r="E6" s="145"/>
      <c r="F6" s="120"/>
      <c r="G6" s="22">
        <f>SUM(F8:F13)</f>
        <v>301.10000000000002</v>
      </c>
      <c r="H6" s="118"/>
      <c r="I6" s="119"/>
      <c r="J6" s="120"/>
      <c r="K6" s="22">
        <f>SUM(J8:J13)</f>
        <v>0</v>
      </c>
    </row>
    <row r="7" spans="1:11">
      <c r="A7" s="146"/>
      <c r="B7" s="24"/>
      <c r="C7" s="24" t="s">
        <v>21</v>
      </c>
      <c r="D7" s="50"/>
      <c r="E7" s="51"/>
      <c r="F7" s="99"/>
      <c r="G7" s="23"/>
      <c r="H7" s="121"/>
      <c r="I7" s="74" t="s">
        <v>21</v>
      </c>
      <c r="J7" s="99"/>
      <c r="K7" s="23"/>
    </row>
    <row r="8" spans="1:11">
      <c r="A8" s="169" t="s">
        <v>74</v>
      </c>
      <c r="B8" s="170"/>
      <c r="C8" s="170"/>
      <c r="D8" s="170"/>
      <c r="E8" s="170"/>
      <c r="F8" s="109">
        <v>65.75</v>
      </c>
      <c r="G8" s="23"/>
      <c r="H8" s="171"/>
      <c r="I8" s="172"/>
      <c r="J8" s="109">
        <v>0</v>
      </c>
      <c r="K8" s="23"/>
    </row>
    <row r="9" spans="1:11">
      <c r="A9" s="169" t="s">
        <v>75</v>
      </c>
      <c r="B9" s="170"/>
      <c r="C9" s="170"/>
      <c r="D9" s="170"/>
      <c r="E9" s="170"/>
      <c r="F9" s="109">
        <v>235.35</v>
      </c>
      <c r="G9" s="23"/>
      <c r="H9" s="171"/>
      <c r="I9" s="172"/>
      <c r="J9" s="109"/>
      <c r="K9" s="23"/>
    </row>
    <row r="10" spans="1:11">
      <c r="A10" s="169"/>
      <c r="B10" s="170"/>
      <c r="C10" s="170"/>
      <c r="D10" s="170"/>
      <c r="E10" s="170"/>
      <c r="F10" s="109"/>
      <c r="G10" s="23"/>
      <c r="H10" s="171"/>
      <c r="I10" s="172"/>
      <c r="J10" s="109"/>
      <c r="K10" s="23"/>
    </row>
    <row r="11" spans="1:11">
      <c r="A11" s="169"/>
      <c r="B11" s="170"/>
      <c r="C11" s="170"/>
      <c r="D11" s="170"/>
      <c r="E11" s="170"/>
      <c r="F11" s="109"/>
      <c r="G11" s="23"/>
      <c r="H11" s="171"/>
      <c r="I11" s="172"/>
      <c r="J11" s="109"/>
      <c r="K11" s="23"/>
    </row>
    <row r="12" spans="1:11">
      <c r="A12" s="169"/>
      <c r="B12" s="170"/>
      <c r="C12" s="170"/>
      <c r="D12" s="170"/>
      <c r="E12" s="170"/>
      <c r="F12" s="109"/>
      <c r="G12" s="23"/>
      <c r="H12" s="171"/>
      <c r="I12" s="172"/>
      <c r="J12" s="109"/>
      <c r="K12" s="23"/>
    </row>
    <row r="13" spans="1:11">
      <c r="A13" s="169"/>
      <c r="B13" s="170"/>
      <c r="C13" s="170"/>
      <c r="D13" s="170"/>
      <c r="E13" s="170"/>
      <c r="F13" s="111"/>
      <c r="G13" s="34"/>
      <c r="H13" s="171"/>
      <c r="I13" s="172"/>
      <c r="J13" s="110"/>
      <c r="K13" s="25"/>
    </row>
    <row r="14" spans="1:11">
      <c r="A14" s="122" t="s">
        <v>22</v>
      </c>
      <c r="B14" s="75"/>
      <c r="C14" s="75"/>
      <c r="D14" s="75"/>
      <c r="E14" s="76"/>
      <c r="F14" s="77"/>
      <c r="G14" s="78" t="s">
        <v>18</v>
      </c>
      <c r="H14" s="122"/>
      <c r="I14" s="76"/>
      <c r="J14" s="84"/>
      <c r="K14" s="26" t="s">
        <v>19</v>
      </c>
    </row>
    <row r="15" spans="1:11">
      <c r="A15" s="147" t="s">
        <v>23</v>
      </c>
      <c r="B15" s="42"/>
      <c r="C15" s="42"/>
      <c r="D15" s="85"/>
      <c r="E15" s="86"/>
      <c r="F15" s="44"/>
      <c r="G15" s="27">
        <f>SUM(F17:F18)</f>
        <v>0</v>
      </c>
      <c r="H15" s="123"/>
      <c r="I15" s="82"/>
      <c r="J15" s="83"/>
      <c r="K15" s="27">
        <f>SUM(J17:J18)</f>
        <v>0</v>
      </c>
    </row>
    <row r="16" spans="1:11">
      <c r="A16" s="146"/>
      <c r="B16" s="24"/>
      <c r="C16" s="24" t="s">
        <v>21</v>
      </c>
      <c r="D16" s="50"/>
      <c r="E16" s="87"/>
      <c r="F16" s="107"/>
      <c r="G16" s="23"/>
      <c r="H16" s="121"/>
      <c r="I16" s="74" t="s">
        <v>21</v>
      </c>
      <c r="J16" s="99"/>
      <c r="K16" s="23"/>
    </row>
    <row r="17" spans="1:11">
      <c r="A17" s="169"/>
      <c r="B17" s="170"/>
      <c r="C17" s="170"/>
      <c r="D17" s="170"/>
      <c r="E17" s="170"/>
      <c r="F17" s="107">
        <v>0</v>
      </c>
      <c r="G17" s="23"/>
      <c r="H17" s="121"/>
      <c r="I17" s="74"/>
      <c r="J17" s="99">
        <v>0</v>
      </c>
      <c r="K17" s="23"/>
    </row>
    <row r="18" spans="1:11">
      <c r="A18" s="179"/>
      <c r="B18" s="180"/>
      <c r="C18" s="180"/>
      <c r="D18" s="180"/>
      <c r="E18" s="180"/>
      <c r="F18" s="108"/>
      <c r="G18" s="72"/>
      <c r="H18" s="124"/>
      <c r="I18" s="29"/>
      <c r="J18" s="102"/>
      <c r="K18" s="28"/>
    </row>
    <row r="19" spans="1:11">
      <c r="A19" s="122" t="s">
        <v>24</v>
      </c>
      <c r="B19" s="75"/>
      <c r="C19" s="75"/>
      <c r="D19" s="75"/>
      <c r="E19" s="76"/>
      <c r="F19" s="77"/>
      <c r="G19" s="78" t="s">
        <v>18</v>
      </c>
      <c r="H19" s="125"/>
      <c r="I19" s="79"/>
      <c r="J19" s="80"/>
      <c r="K19" s="26" t="s">
        <v>19</v>
      </c>
    </row>
    <row r="20" spans="1:11">
      <c r="A20" s="147" t="s">
        <v>25</v>
      </c>
      <c r="B20" s="42"/>
      <c r="C20" s="42"/>
      <c r="D20" s="81"/>
      <c r="E20" s="81"/>
      <c r="F20" s="44"/>
      <c r="G20" s="27">
        <f>SUM(F22:F23)</f>
        <v>0</v>
      </c>
      <c r="H20" s="126"/>
      <c r="I20" s="82"/>
      <c r="J20" s="83"/>
      <c r="K20" s="27">
        <f>SUM(J22:J23)</f>
        <v>0</v>
      </c>
    </row>
    <row r="21" spans="1:11">
      <c r="A21" s="146"/>
      <c r="B21" s="24"/>
      <c r="C21" s="24" t="s">
        <v>21</v>
      </c>
      <c r="D21" s="50"/>
      <c r="E21" s="51"/>
      <c r="F21" s="99"/>
      <c r="G21" s="30"/>
      <c r="H21" s="121"/>
      <c r="I21" s="74" t="s">
        <v>21</v>
      </c>
      <c r="J21" s="99"/>
      <c r="K21" s="23"/>
    </row>
    <row r="22" spans="1:11">
      <c r="A22" s="181"/>
      <c r="B22" s="182"/>
      <c r="C22" s="182"/>
      <c r="D22" s="182"/>
      <c r="E22" s="182"/>
      <c r="F22" s="98">
        <v>0</v>
      </c>
      <c r="G22" s="33"/>
      <c r="H22" s="127"/>
      <c r="I22" s="53"/>
      <c r="J22" s="98">
        <v>0</v>
      </c>
      <c r="K22" s="34"/>
    </row>
    <row r="23" spans="1:11">
      <c r="A23" s="181"/>
      <c r="B23" s="182"/>
      <c r="C23" s="182"/>
      <c r="D23" s="182"/>
      <c r="E23" s="182"/>
      <c r="F23" s="101"/>
      <c r="G23" s="33"/>
      <c r="H23" s="127"/>
      <c r="I23" s="53"/>
      <c r="J23" s="101"/>
      <c r="K23" s="34"/>
    </row>
    <row r="24" spans="1:11">
      <c r="A24" s="122" t="s">
        <v>26</v>
      </c>
      <c r="B24" s="75"/>
      <c r="C24" s="75"/>
      <c r="D24" s="75"/>
      <c r="E24" s="76"/>
      <c r="F24" s="77"/>
      <c r="G24" s="78" t="s">
        <v>18</v>
      </c>
      <c r="H24" s="122"/>
      <c r="I24" s="76"/>
      <c r="J24" s="88"/>
      <c r="K24" s="78" t="s">
        <v>19</v>
      </c>
    </row>
    <row r="25" spans="1:11">
      <c r="A25" s="147" t="s">
        <v>27</v>
      </c>
      <c r="B25" s="42"/>
      <c r="C25" s="42"/>
      <c r="D25" s="81"/>
      <c r="E25" s="86"/>
      <c r="F25" s="44"/>
      <c r="G25" s="27">
        <f>SUM(F27:F36)</f>
        <v>0</v>
      </c>
      <c r="H25" s="128"/>
      <c r="I25" s="89"/>
      <c r="J25" s="90"/>
      <c r="K25" s="38">
        <f>SUM(J27:J36)</f>
        <v>768.7</v>
      </c>
    </row>
    <row r="26" spans="1:11">
      <c r="A26" s="129"/>
      <c r="B26" s="91"/>
      <c r="C26" s="24" t="s">
        <v>21</v>
      </c>
      <c r="D26" s="92"/>
      <c r="E26" s="87"/>
      <c r="F26" s="99"/>
      <c r="G26" s="23"/>
      <c r="H26" s="129"/>
      <c r="I26" s="74" t="s">
        <v>21</v>
      </c>
      <c r="J26" s="106"/>
      <c r="K26" s="23"/>
    </row>
    <row r="27" spans="1:11">
      <c r="A27" s="175"/>
      <c r="B27" s="176"/>
      <c r="C27" s="176"/>
      <c r="D27" s="176"/>
      <c r="E27" s="176"/>
      <c r="F27" s="98">
        <v>0</v>
      </c>
      <c r="G27" s="34"/>
      <c r="H27" s="127"/>
      <c r="I27" s="53"/>
      <c r="J27" s="98">
        <v>768.7</v>
      </c>
      <c r="K27" s="34"/>
    </row>
    <row r="28" spans="1:11">
      <c r="A28" s="136"/>
      <c r="B28" s="39"/>
      <c r="C28" s="39"/>
      <c r="D28" s="39"/>
      <c r="E28" s="57"/>
      <c r="F28" s="98"/>
      <c r="G28" s="34"/>
      <c r="H28" s="127"/>
      <c r="I28" s="53"/>
      <c r="J28" s="98"/>
      <c r="K28" s="34"/>
    </row>
    <row r="29" spans="1:11">
      <c r="A29" s="136"/>
      <c r="B29" s="39"/>
      <c r="C29" s="39"/>
      <c r="D29" s="39"/>
      <c r="E29" s="57"/>
      <c r="F29" s="98"/>
      <c r="G29" s="34"/>
      <c r="H29" s="127"/>
      <c r="I29" s="53"/>
      <c r="J29" s="98"/>
      <c r="K29" s="34"/>
    </row>
    <row r="30" spans="1:11">
      <c r="A30" s="136"/>
      <c r="B30" s="39"/>
      <c r="C30" s="39"/>
      <c r="D30" s="39"/>
      <c r="E30" s="57"/>
      <c r="F30" s="98"/>
      <c r="G30" s="34"/>
      <c r="H30" s="127"/>
      <c r="I30" s="53"/>
      <c r="J30" s="98"/>
      <c r="K30" s="34"/>
    </row>
    <row r="31" spans="1:11">
      <c r="A31" s="136"/>
      <c r="B31" s="39"/>
      <c r="C31" s="39"/>
      <c r="D31" s="39"/>
      <c r="E31" s="57"/>
      <c r="F31" s="98"/>
      <c r="G31" s="34"/>
      <c r="H31" s="127"/>
      <c r="I31" s="53"/>
      <c r="J31" s="98"/>
      <c r="K31" s="34"/>
    </row>
    <row r="32" spans="1:11">
      <c r="A32" s="136"/>
      <c r="B32" s="39"/>
      <c r="C32" s="39"/>
      <c r="D32" s="39"/>
      <c r="E32" s="57"/>
      <c r="F32" s="98"/>
      <c r="G32" s="34"/>
      <c r="H32" s="127"/>
      <c r="I32" s="53"/>
      <c r="J32" s="98"/>
      <c r="K32" s="34"/>
    </row>
    <row r="33" spans="1:11">
      <c r="A33" s="136"/>
      <c r="B33" s="39"/>
      <c r="C33" s="39"/>
      <c r="D33" s="39"/>
      <c r="E33" s="57"/>
      <c r="F33" s="98"/>
      <c r="G33" s="34"/>
      <c r="H33" s="130"/>
      <c r="I33" s="32"/>
      <c r="J33" s="98"/>
      <c r="K33" s="34"/>
    </row>
    <row r="34" spans="1:11">
      <c r="A34" s="136"/>
      <c r="B34" s="39"/>
      <c r="C34" s="39"/>
      <c r="D34" s="39"/>
      <c r="E34" s="57"/>
      <c r="F34" s="98"/>
      <c r="G34" s="34"/>
      <c r="H34" s="130"/>
      <c r="I34" s="32"/>
      <c r="J34" s="98"/>
      <c r="K34" s="34"/>
    </row>
    <row r="35" spans="1:11">
      <c r="A35" s="136"/>
      <c r="B35" s="39"/>
      <c r="C35" s="39"/>
      <c r="D35" s="39"/>
      <c r="E35" s="57"/>
      <c r="F35" s="98"/>
      <c r="G35" s="34"/>
      <c r="H35" s="130"/>
      <c r="I35" s="32"/>
      <c r="J35" s="98"/>
      <c r="K35" s="34"/>
    </row>
    <row r="36" spans="1:11">
      <c r="A36" s="148"/>
      <c r="B36" s="20"/>
      <c r="C36" s="20"/>
      <c r="D36" s="20"/>
      <c r="E36" s="21"/>
      <c r="F36" s="101"/>
      <c r="G36" s="25"/>
      <c r="H36" s="131"/>
      <c r="I36" s="37"/>
      <c r="J36" s="101"/>
      <c r="K36" s="25"/>
    </row>
    <row r="37" spans="1:11">
      <c r="A37" s="122" t="s">
        <v>28</v>
      </c>
      <c r="B37" s="75"/>
      <c r="C37" s="75"/>
      <c r="D37" s="75"/>
      <c r="E37" s="76"/>
      <c r="F37" s="77"/>
      <c r="G37" s="78" t="s">
        <v>18</v>
      </c>
      <c r="H37" s="125"/>
      <c r="I37" s="79"/>
      <c r="J37" s="77"/>
      <c r="K37" s="78" t="s">
        <v>19</v>
      </c>
    </row>
    <row r="38" spans="1:11">
      <c r="A38" s="147"/>
      <c r="B38" s="42"/>
      <c r="C38" s="42"/>
      <c r="D38" s="81"/>
      <c r="E38" s="81"/>
      <c r="F38" s="44"/>
      <c r="G38" s="27">
        <f>SUM(F40:F40)</f>
        <v>0</v>
      </c>
      <c r="H38" s="126"/>
      <c r="I38" s="82"/>
      <c r="J38" s="45"/>
      <c r="K38" s="27">
        <f>SUM(J40:J40)</f>
        <v>0</v>
      </c>
    </row>
    <row r="39" spans="1:11">
      <c r="A39" s="149"/>
      <c r="B39" s="93"/>
      <c r="C39" s="93" t="s">
        <v>21</v>
      </c>
      <c r="D39" s="50"/>
      <c r="E39" s="51"/>
      <c r="F39" s="99"/>
      <c r="G39" s="30"/>
      <c r="H39" s="121"/>
      <c r="I39" s="74" t="s">
        <v>21</v>
      </c>
      <c r="J39" s="104"/>
      <c r="K39" s="23"/>
    </row>
    <row r="40" spans="1:11">
      <c r="A40" s="150"/>
      <c r="B40" s="94"/>
      <c r="C40" s="94"/>
      <c r="D40" s="95"/>
      <c r="E40" s="96"/>
      <c r="F40" s="102">
        <v>0</v>
      </c>
      <c r="G40" s="97"/>
      <c r="H40" s="124"/>
      <c r="I40" s="29"/>
      <c r="J40" s="105">
        <v>0</v>
      </c>
      <c r="K40" s="28"/>
    </row>
    <row r="41" spans="1:11">
      <c r="A41" s="132" t="s">
        <v>29</v>
      </c>
      <c r="B41" s="42"/>
      <c r="C41" s="42"/>
      <c r="D41" s="42"/>
      <c r="E41" s="43"/>
      <c r="F41" s="44"/>
      <c r="G41" s="26" t="s">
        <v>18</v>
      </c>
      <c r="H41" s="132"/>
      <c r="I41" s="43"/>
      <c r="J41" s="45"/>
      <c r="K41" s="26" t="s">
        <v>19</v>
      </c>
    </row>
    <row r="42" spans="1:11">
      <c r="A42" s="147"/>
      <c r="B42" s="42"/>
      <c r="C42" s="42"/>
      <c r="D42" s="81"/>
      <c r="E42" s="81"/>
      <c r="F42" s="44"/>
      <c r="G42" s="27">
        <f>SUM(F44:F44)</f>
        <v>0</v>
      </c>
      <c r="H42" s="126"/>
      <c r="I42" s="133"/>
      <c r="J42" s="45"/>
      <c r="K42" s="27">
        <f>SUM(J44:J44)</f>
        <v>0</v>
      </c>
    </row>
    <row r="43" spans="1:11">
      <c r="A43" s="146"/>
      <c r="B43" s="24"/>
      <c r="C43" s="24" t="s">
        <v>21</v>
      </c>
      <c r="D43" s="50"/>
      <c r="E43" s="51"/>
      <c r="F43" s="99"/>
      <c r="G43" s="30"/>
      <c r="H43" s="121"/>
      <c r="I43" s="74" t="s">
        <v>21</v>
      </c>
      <c r="J43" s="99"/>
      <c r="K43" s="23"/>
    </row>
    <row r="44" spans="1:11">
      <c r="A44" s="131"/>
      <c r="B44" s="36"/>
      <c r="C44" s="36"/>
      <c r="D44" s="36"/>
      <c r="E44" s="37"/>
      <c r="F44" s="102">
        <v>0</v>
      </c>
      <c r="G44" s="35"/>
      <c r="H44" s="131"/>
      <c r="I44" s="37"/>
      <c r="J44" s="101">
        <v>0</v>
      </c>
      <c r="K44" s="25"/>
    </row>
    <row r="45" spans="1:11">
      <c r="A45" s="122" t="s">
        <v>30</v>
      </c>
      <c r="B45" s="75"/>
      <c r="C45" s="75"/>
      <c r="D45" s="75"/>
      <c r="E45" s="76"/>
      <c r="F45" s="77"/>
      <c r="G45" s="78" t="s">
        <v>18</v>
      </c>
      <c r="H45" s="122"/>
      <c r="I45" s="76"/>
      <c r="J45" s="88"/>
      <c r="K45" s="78" t="s">
        <v>19</v>
      </c>
    </row>
    <row r="46" spans="1:11">
      <c r="A46" s="147"/>
      <c r="B46" s="42"/>
      <c r="C46" s="42"/>
      <c r="D46" s="81"/>
      <c r="E46" s="81"/>
      <c r="F46" s="44"/>
      <c r="G46" s="27">
        <f>SUM(F48:F48)</f>
        <v>0</v>
      </c>
      <c r="H46" s="126"/>
      <c r="I46" s="82"/>
      <c r="J46" s="45"/>
      <c r="K46" s="27">
        <f>SUM(J48:J48)</f>
        <v>0</v>
      </c>
    </row>
    <row r="47" spans="1:11">
      <c r="A47" s="136"/>
      <c r="B47" s="39"/>
      <c r="C47" s="24" t="s">
        <v>21</v>
      </c>
      <c r="D47" s="32"/>
      <c r="E47" s="57"/>
      <c r="F47" s="98"/>
      <c r="G47" s="34"/>
      <c r="H47" s="134"/>
      <c r="I47" s="74" t="s">
        <v>21</v>
      </c>
      <c r="J47" s="103"/>
      <c r="K47" s="34"/>
    </row>
    <row r="48" spans="1:11">
      <c r="A48" s="131"/>
      <c r="B48" s="36"/>
      <c r="C48" s="36"/>
      <c r="D48" s="36"/>
      <c r="E48" s="37"/>
      <c r="F48" s="101">
        <v>0</v>
      </c>
      <c r="G48" s="25"/>
      <c r="H48" s="131"/>
      <c r="I48" s="20"/>
      <c r="J48" s="101">
        <v>0</v>
      </c>
      <c r="K48" s="25"/>
    </row>
    <row r="49" spans="1:11">
      <c r="A49" s="151" t="s">
        <v>31</v>
      </c>
      <c r="B49" s="46" t="s">
        <v>32</v>
      </c>
      <c r="C49" s="47"/>
      <c r="D49" s="48"/>
      <c r="E49" s="49"/>
      <c r="F49" s="44"/>
      <c r="G49" s="26" t="s">
        <v>18</v>
      </c>
      <c r="H49" s="135"/>
      <c r="I49" s="49"/>
      <c r="J49" s="44"/>
      <c r="K49" s="26" t="s">
        <v>19</v>
      </c>
    </row>
    <row r="50" spans="1:11">
      <c r="A50" s="147"/>
      <c r="B50" s="42"/>
      <c r="C50" s="42"/>
      <c r="D50" s="81"/>
      <c r="E50" s="81"/>
      <c r="F50" s="45"/>
      <c r="G50" s="27">
        <f>SUM(F52:F72)</f>
        <v>24</v>
      </c>
      <c r="H50" s="126"/>
      <c r="I50" s="82"/>
      <c r="J50" s="45"/>
      <c r="K50" s="27">
        <f>SUM(J52:J72)</f>
        <v>36</v>
      </c>
    </row>
    <row r="51" spans="1:11">
      <c r="A51" s="152"/>
      <c r="B51" s="24"/>
      <c r="C51" s="24" t="s">
        <v>21</v>
      </c>
      <c r="D51" s="50"/>
      <c r="E51" s="51"/>
      <c r="F51" s="99"/>
      <c r="G51" s="30"/>
      <c r="H51" s="121"/>
      <c r="I51" s="74" t="s">
        <v>21</v>
      </c>
      <c r="J51" s="107"/>
      <c r="K51" s="23"/>
    </row>
    <row r="52" spans="1:11">
      <c r="A52" s="127" t="s">
        <v>33</v>
      </c>
      <c r="B52" s="32"/>
      <c r="C52" s="52"/>
      <c r="D52" s="32"/>
      <c r="E52" s="53"/>
      <c r="F52" s="98">
        <v>0</v>
      </c>
      <c r="G52" s="30"/>
      <c r="H52" s="127"/>
      <c r="I52" s="53"/>
      <c r="J52" s="112">
        <v>0</v>
      </c>
      <c r="K52" s="23"/>
    </row>
    <row r="53" spans="1:11">
      <c r="A53" s="146" t="s">
        <v>34</v>
      </c>
      <c r="B53" s="24"/>
      <c r="C53" s="54"/>
      <c r="D53" s="50"/>
      <c r="E53" s="51"/>
      <c r="F53" s="99">
        <v>24</v>
      </c>
      <c r="G53" s="30"/>
      <c r="H53" s="177"/>
      <c r="I53" s="178"/>
      <c r="J53" s="107">
        <v>36</v>
      </c>
      <c r="K53" s="23"/>
    </row>
    <row r="54" spans="1:11">
      <c r="A54" s="127" t="s">
        <v>35</v>
      </c>
      <c r="B54" s="55"/>
      <c r="C54" s="56"/>
      <c r="D54" s="39"/>
      <c r="E54" s="39"/>
      <c r="F54" s="100">
        <v>0</v>
      </c>
      <c r="G54" s="33"/>
      <c r="H54" s="127"/>
      <c r="I54" s="32"/>
      <c r="J54" s="31">
        <v>0</v>
      </c>
      <c r="K54" s="34"/>
    </row>
    <row r="55" spans="1:11">
      <c r="A55" s="127" t="s">
        <v>36</v>
      </c>
      <c r="B55" s="32"/>
      <c r="C55" s="52"/>
      <c r="D55" s="32"/>
      <c r="E55" s="53"/>
      <c r="F55" s="98">
        <v>0</v>
      </c>
      <c r="G55" s="33"/>
      <c r="H55" s="127"/>
      <c r="I55" s="32"/>
      <c r="J55" s="112">
        <v>0</v>
      </c>
      <c r="K55" s="34"/>
    </row>
    <row r="56" spans="1:11">
      <c r="A56" s="127" t="s">
        <v>37</v>
      </c>
      <c r="B56" s="32"/>
      <c r="C56" s="52"/>
      <c r="D56" s="32"/>
      <c r="E56" s="53"/>
      <c r="F56" s="98">
        <v>0</v>
      </c>
      <c r="G56" s="33"/>
      <c r="H56" s="127"/>
      <c r="I56" s="53"/>
      <c r="J56" s="112">
        <v>0</v>
      </c>
      <c r="K56" s="34"/>
    </row>
    <row r="57" spans="1:11">
      <c r="A57" s="127" t="s">
        <v>38</v>
      </c>
      <c r="B57" s="32"/>
      <c r="C57" s="52"/>
      <c r="D57" s="32"/>
      <c r="E57" s="53"/>
      <c r="F57" s="98">
        <v>0</v>
      </c>
      <c r="G57" s="33"/>
      <c r="H57" s="127"/>
      <c r="I57" s="53"/>
      <c r="J57" s="112">
        <v>0</v>
      </c>
      <c r="K57" s="34"/>
    </row>
    <row r="58" spans="1:11">
      <c r="A58" s="127" t="s">
        <v>39</v>
      </c>
      <c r="B58" s="32"/>
      <c r="C58" s="52"/>
      <c r="D58" s="32"/>
      <c r="E58" s="53"/>
      <c r="F58" s="98">
        <v>0</v>
      </c>
      <c r="G58" s="33"/>
      <c r="H58" s="127"/>
      <c r="I58" s="53"/>
      <c r="J58" s="112">
        <v>0</v>
      </c>
      <c r="K58" s="34"/>
    </row>
    <row r="59" spans="1:11">
      <c r="A59" s="127" t="s">
        <v>40</v>
      </c>
      <c r="B59" s="32"/>
      <c r="C59" s="52"/>
      <c r="D59" s="32"/>
      <c r="E59" s="53"/>
      <c r="F59" s="98">
        <v>0</v>
      </c>
      <c r="G59" s="33"/>
      <c r="H59" s="127"/>
      <c r="I59" s="53"/>
      <c r="J59" s="112">
        <v>0</v>
      </c>
      <c r="K59" s="34"/>
    </row>
    <row r="60" spans="1:11">
      <c r="A60" s="127" t="s">
        <v>41</v>
      </c>
      <c r="B60" s="32"/>
      <c r="C60" s="52"/>
      <c r="D60" s="32"/>
      <c r="E60" s="53"/>
      <c r="F60" s="98">
        <v>0</v>
      </c>
      <c r="G60" s="33"/>
      <c r="H60" s="127"/>
      <c r="I60" s="32"/>
      <c r="J60" s="112">
        <v>0</v>
      </c>
      <c r="K60" s="34"/>
    </row>
    <row r="61" spans="1:11">
      <c r="A61" s="127" t="s">
        <v>42</v>
      </c>
      <c r="B61" s="32"/>
      <c r="C61" s="52"/>
      <c r="D61" s="32"/>
      <c r="E61" s="53"/>
      <c r="F61" s="98">
        <v>0</v>
      </c>
      <c r="G61" s="33"/>
      <c r="H61" s="127"/>
      <c r="I61" s="53"/>
      <c r="J61" s="112">
        <v>0</v>
      </c>
      <c r="K61" s="34"/>
    </row>
    <row r="62" spans="1:11">
      <c r="A62" s="127" t="s">
        <v>43</v>
      </c>
      <c r="B62" s="39"/>
      <c r="C62" s="39"/>
      <c r="D62" s="39"/>
      <c r="E62" s="57"/>
      <c r="F62" s="98">
        <v>0</v>
      </c>
      <c r="G62" s="34"/>
      <c r="H62" s="136"/>
      <c r="I62" s="57"/>
      <c r="J62" s="112">
        <v>0</v>
      </c>
      <c r="K62" s="34"/>
    </row>
    <row r="63" spans="1:11">
      <c r="A63" s="127" t="s">
        <v>44</v>
      </c>
      <c r="B63" s="39"/>
      <c r="C63" s="39"/>
      <c r="D63" s="39"/>
      <c r="E63" s="57"/>
      <c r="F63" s="98">
        <v>0</v>
      </c>
      <c r="G63" s="34"/>
      <c r="H63" s="136"/>
      <c r="I63" s="57"/>
      <c r="J63" s="112">
        <v>0</v>
      </c>
      <c r="K63" s="34"/>
    </row>
    <row r="64" spans="1:11">
      <c r="A64" s="127" t="s">
        <v>45</v>
      </c>
      <c r="B64" s="39"/>
      <c r="C64" s="39"/>
      <c r="D64" s="39"/>
      <c r="E64" s="57"/>
      <c r="F64" s="98">
        <v>0</v>
      </c>
      <c r="G64" s="34"/>
      <c r="H64" s="136"/>
      <c r="I64" s="57"/>
      <c r="J64" s="112">
        <v>0</v>
      </c>
      <c r="K64" s="34"/>
    </row>
    <row r="65" spans="1:11">
      <c r="A65" s="127" t="s">
        <v>46</v>
      </c>
      <c r="B65" s="39"/>
      <c r="C65" s="39"/>
      <c r="D65" s="39"/>
      <c r="E65" s="57"/>
      <c r="F65" s="98">
        <v>0</v>
      </c>
      <c r="G65" s="34"/>
      <c r="H65" s="136"/>
      <c r="I65" s="57"/>
      <c r="J65" s="112">
        <v>0</v>
      </c>
      <c r="K65" s="34"/>
    </row>
    <row r="66" spans="1:11">
      <c r="A66" s="127" t="s">
        <v>47</v>
      </c>
      <c r="B66" s="39"/>
      <c r="C66" s="39"/>
      <c r="D66" s="39"/>
      <c r="E66" s="57"/>
      <c r="F66" s="98">
        <v>0</v>
      </c>
      <c r="G66" s="34"/>
      <c r="H66" s="136"/>
      <c r="I66" s="57"/>
      <c r="J66" s="112">
        <v>0</v>
      </c>
      <c r="K66" s="34"/>
    </row>
    <row r="67" spans="1:11">
      <c r="A67" s="127" t="s">
        <v>48</v>
      </c>
      <c r="B67" s="39"/>
      <c r="C67" s="39"/>
      <c r="D67" s="39"/>
      <c r="E67" s="57"/>
      <c r="F67" s="98">
        <v>0</v>
      </c>
      <c r="G67" s="34"/>
      <c r="H67" s="136"/>
      <c r="I67" s="57"/>
      <c r="J67" s="112">
        <v>0</v>
      </c>
      <c r="K67" s="34"/>
    </row>
    <row r="68" spans="1:11">
      <c r="A68" s="127" t="s">
        <v>53</v>
      </c>
      <c r="B68" s="39"/>
      <c r="C68" s="39"/>
      <c r="D68" s="39"/>
      <c r="E68" s="57"/>
      <c r="F68" s="98">
        <v>0</v>
      </c>
      <c r="G68" s="34"/>
      <c r="H68" s="136"/>
      <c r="I68" s="57"/>
      <c r="J68" s="112">
        <v>0</v>
      </c>
      <c r="K68" s="34"/>
    </row>
    <row r="69" spans="1:11">
      <c r="A69" s="127" t="s">
        <v>49</v>
      </c>
      <c r="B69" s="39"/>
      <c r="C69" s="39"/>
      <c r="D69" s="39"/>
      <c r="E69" s="57"/>
      <c r="F69" s="98">
        <v>0</v>
      </c>
      <c r="G69" s="34"/>
      <c r="H69" s="136"/>
      <c r="I69" s="57"/>
      <c r="J69" s="112">
        <v>0</v>
      </c>
      <c r="K69" s="34"/>
    </row>
    <row r="70" spans="1:11">
      <c r="A70" s="127" t="s">
        <v>54</v>
      </c>
      <c r="B70" s="39"/>
      <c r="C70" s="39"/>
      <c r="D70" s="39"/>
      <c r="E70" s="57"/>
      <c r="F70" s="98">
        <v>0</v>
      </c>
      <c r="G70" s="34"/>
      <c r="H70" s="136"/>
      <c r="I70" s="57"/>
      <c r="J70" s="112">
        <v>0</v>
      </c>
      <c r="K70" s="34"/>
    </row>
    <row r="71" spans="1:11" ht="15.75">
      <c r="A71" s="127" t="s">
        <v>50</v>
      </c>
      <c r="B71" s="61"/>
      <c r="C71" s="61"/>
      <c r="D71" s="61"/>
      <c r="E71" s="62"/>
      <c r="F71" s="98">
        <v>0</v>
      </c>
      <c r="G71" s="34"/>
      <c r="H71" s="136"/>
      <c r="I71" s="57"/>
      <c r="J71" s="112">
        <v>0</v>
      </c>
      <c r="K71" s="34"/>
    </row>
    <row r="72" spans="1:11" ht="13.5" thickBot="1">
      <c r="A72" s="153" t="s">
        <v>56</v>
      </c>
      <c r="B72" s="154"/>
      <c r="C72" s="154"/>
      <c r="D72" s="154"/>
      <c r="E72" s="138"/>
      <c r="F72" s="155">
        <v>0</v>
      </c>
      <c r="G72" s="156"/>
      <c r="H72" s="137"/>
      <c r="I72" s="138"/>
      <c r="J72" s="139">
        <v>0</v>
      </c>
      <c r="K72" s="140"/>
    </row>
    <row r="73" spans="1:11" ht="16.5" thickBot="1">
      <c r="A73" s="40"/>
      <c r="B73" s="40"/>
      <c r="C73" s="40"/>
      <c r="D73" s="40"/>
      <c r="E73" s="41"/>
      <c r="F73" s="60" t="s">
        <v>51</v>
      </c>
      <c r="G73" s="161">
        <f>SUM(G5:G71)</f>
        <v>325.10000000000002</v>
      </c>
      <c r="H73" s="61"/>
      <c r="I73" s="62"/>
      <c r="J73" s="60" t="s">
        <v>52</v>
      </c>
      <c r="K73" s="162">
        <f>SUM(K6:K72)</f>
        <v>804.7</v>
      </c>
    </row>
    <row r="74" spans="1:11">
      <c r="A74" s="40"/>
      <c r="B74" s="40"/>
      <c r="C74" s="40"/>
      <c r="D74" s="40"/>
      <c r="E74" s="41"/>
      <c r="F74" s="58"/>
      <c r="G74" s="59"/>
      <c r="H74" s="39"/>
      <c r="I74" s="57"/>
      <c r="J74" s="58"/>
      <c r="K74" s="59"/>
    </row>
    <row r="75" spans="1:11">
      <c r="A75" s="165" t="s">
        <v>63</v>
      </c>
      <c r="B75" s="40"/>
      <c r="C75" s="40"/>
      <c r="D75" s="40"/>
      <c r="E75" s="41"/>
      <c r="F75" s="64">
        <f>K73</f>
        <v>804.7</v>
      </c>
      <c r="G75" s="41"/>
      <c r="H75" s="58"/>
      <c r="I75" s="57"/>
      <c r="J75" s="58"/>
      <c r="K75" s="59"/>
    </row>
    <row r="76" spans="1:11">
      <c r="A76" s="165" t="s">
        <v>64</v>
      </c>
      <c r="B76" s="40"/>
      <c r="C76" s="40"/>
      <c r="D76" s="40"/>
      <c r="E76" s="40"/>
      <c r="F76" s="65">
        <f>G73</f>
        <v>325.10000000000002</v>
      </c>
      <c r="G76" s="41"/>
      <c r="H76" s="58"/>
      <c r="I76" s="57"/>
      <c r="J76" s="58"/>
      <c r="K76" s="59"/>
    </row>
    <row r="77" spans="1:11">
      <c r="A77" s="165" t="s">
        <v>65</v>
      </c>
      <c r="B77" s="40"/>
      <c r="C77" s="40"/>
      <c r="D77" s="40"/>
      <c r="E77" s="40"/>
      <c r="F77" s="63">
        <f>SUM(F75-F76)</f>
        <v>479.6</v>
      </c>
      <c r="G77" s="41"/>
      <c r="H77" s="58"/>
      <c r="I77" s="57"/>
      <c r="J77" s="58"/>
      <c r="K77" s="59"/>
    </row>
    <row r="78" spans="1:11">
      <c r="A78" s="40"/>
      <c r="B78" s="40"/>
      <c r="C78" s="40"/>
      <c r="D78" s="40"/>
      <c r="E78" s="41"/>
      <c r="F78" s="58"/>
      <c r="G78" s="173" t="s">
        <v>58</v>
      </c>
      <c r="H78" s="174"/>
      <c r="I78" s="174"/>
      <c r="J78" s="174"/>
      <c r="K78" s="174"/>
    </row>
    <row r="79" spans="1:11">
      <c r="A79" s="165" t="s">
        <v>66</v>
      </c>
      <c r="B79" s="40"/>
      <c r="C79" s="40"/>
      <c r="D79" s="40"/>
      <c r="E79" s="41"/>
      <c r="F79" s="157">
        <f>K73-G73</f>
        <v>479.6</v>
      </c>
      <c r="G79" s="173" t="s">
        <v>59</v>
      </c>
      <c r="H79" s="174"/>
      <c r="I79" s="174"/>
      <c r="J79" s="174"/>
      <c r="K79" s="174"/>
    </row>
    <row r="80" spans="1:11">
      <c r="A80" s="40"/>
      <c r="B80" s="40"/>
      <c r="C80" s="40"/>
      <c r="D80" s="40"/>
      <c r="E80" s="41"/>
      <c r="F80" s="58"/>
      <c r="G80" s="59"/>
      <c r="H80" s="39"/>
      <c r="I80" s="57"/>
      <c r="J80" s="58"/>
      <c r="K80" s="59"/>
    </row>
  </sheetData>
  <mergeCells count="25">
    <mergeCell ref="A1:K1"/>
    <mergeCell ref="A2:G2"/>
    <mergeCell ref="H2:K2"/>
    <mergeCell ref="A3:K3"/>
    <mergeCell ref="A12:E12"/>
    <mergeCell ref="A6:B6"/>
    <mergeCell ref="A8:E8"/>
    <mergeCell ref="H8:I8"/>
    <mergeCell ref="A9:E9"/>
    <mergeCell ref="H9:I9"/>
    <mergeCell ref="G79:K79"/>
    <mergeCell ref="G78:K78"/>
    <mergeCell ref="A17:E17"/>
    <mergeCell ref="A27:E27"/>
    <mergeCell ref="H53:I53"/>
    <mergeCell ref="A18:E18"/>
    <mergeCell ref="A22:E22"/>
    <mergeCell ref="A23:E23"/>
    <mergeCell ref="A13:E13"/>
    <mergeCell ref="H13:I13"/>
    <mergeCell ref="H12:I12"/>
    <mergeCell ref="A10:E10"/>
    <mergeCell ref="H10:I10"/>
    <mergeCell ref="A11:E11"/>
    <mergeCell ref="H11:I11"/>
  </mergeCells>
  <phoneticPr fontId="20" type="noConversion"/>
  <pageMargins left="0.78740157499999996" right="0.78740157499999996" top="0.42" bottom="0.49" header="0.4" footer="0.4921259845"/>
  <pageSetup paperSize="9" scale="95" orientation="landscape" horizontalDpi="4294967293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54"/>
  <sheetViews>
    <sheetView zoomScaleNormal="100" zoomScaleSheetLayoutView="100" workbookViewId="0">
      <selection activeCell="B7" sqref="B7"/>
    </sheetView>
  </sheetViews>
  <sheetFormatPr baseColWidth="10" defaultRowHeight="12.75"/>
  <cols>
    <col min="1" max="1" width="12.7109375" customWidth="1"/>
    <col min="2" max="2" width="45" customWidth="1"/>
    <col min="3" max="4" width="9.7109375" bestFit="1" customWidth="1"/>
    <col min="5" max="5" width="13" customWidth="1"/>
  </cols>
  <sheetData>
    <row r="2" spans="1:7" ht="7.5" customHeight="1"/>
    <row r="3" spans="1:7" ht="31.5" customHeight="1">
      <c r="A3" s="192" t="s">
        <v>0</v>
      </c>
      <c r="B3" s="193"/>
      <c r="C3" s="193"/>
      <c r="D3" s="193"/>
      <c r="E3" s="193"/>
    </row>
    <row r="4" spans="1:7" ht="13.5" thickBot="1"/>
    <row r="5" spans="1:7" ht="16.5" customHeight="1" thickBot="1">
      <c r="A5" s="6" t="s">
        <v>1</v>
      </c>
      <c r="B5" s="6" t="s">
        <v>2</v>
      </c>
      <c r="C5" s="7" t="s">
        <v>5</v>
      </c>
      <c r="D5" s="7" t="s">
        <v>3</v>
      </c>
      <c r="E5" s="7" t="s">
        <v>4</v>
      </c>
      <c r="G5" s="5"/>
    </row>
    <row r="6" spans="1:7" ht="16.5" customHeight="1">
      <c r="A6" s="194" t="s">
        <v>8</v>
      </c>
      <c r="B6" s="195"/>
      <c r="C6" s="195"/>
      <c r="D6" s="196"/>
      <c r="E6" s="4">
        <v>0</v>
      </c>
      <c r="G6" s="5"/>
    </row>
    <row r="7" spans="1:7" ht="16.5" customHeight="1">
      <c r="A7" s="67">
        <v>43618</v>
      </c>
      <c r="B7" s="14" t="s">
        <v>79</v>
      </c>
      <c r="C7" s="17">
        <v>65.75</v>
      </c>
      <c r="D7" s="17"/>
      <c r="E7" s="17">
        <f>E6-C7+D7</f>
        <v>-65.75</v>
      </c>
    </row>
    <row r="8" spans="1:7" ht="16.5" customHeight="1">
      <c r="A8" s="67">
        <v>43621</v>
      </c>
      <c r="B8" s="166" t="s">
        <v>76</v>
      </c>
      <c r="C8" s="17">
        <v>235.35</v>
      </c>
      <c r="D8" s="17"/>
      <c r="E8" s="17">
        <f t="shared" ref="E8:E27" si="0">E7-C8+D8</f>
        <v>-301.10000000000002</v>
      </c>
    </row>
    <row r="9" spans="1:7" ht="16.5" customHeight="1">
      <c r="A9" s="67"/>
      <c r="B9" s="14"/>
      <c r="C9" s="17"/>
      <c r="D9" s="17"/>
      <c r="E9" s="17">
        <f t="shared" si="0"/>
        <v>-301.10000000000002</v>
      </c>
    </row>
    <row r="10" spans="1:7" ht="16.5" customHeight="1">
      <c r="A10" s="67"/>
      <c r="B10" s="14"/>
      <c r="C10" s="17"/>
      <c r="D10" s="17"/>
      <c r="E10" s="17">
        <f t="shared" si="0"/>
        <v>-301.10000000000002</v>
      </c>
    </row>
    <row r="11" spans="1:7" ht="16.5" customHeight="1">
      <c r="A11" s="67"/>
      <c r="B11" s="14"/>
      <c r="C11" s="17"/>
      <c r="D11" s="17"/>
      <c r="E11" s="17">
        <f t="shared" si="0"/>
        <v>-301.10000000000002</v>
      </c>
    </row>
    <row r="12" spans="1:7" ht="16.5" customHeight="1">
      <c r="A12" s="67"/>
      <c r="B12" s="14"/>
      <c r="C12" s="18"/>
      <c r="D12" s="17"/>
      <c r="E12" s="17">
        <f t="shared" si="0"/>
        <v>-301.10000000000002</v>
      </c>
    </row>
    <row r="13" spans="1:7" ht="16.5" customHeight="1">
      <c r="A13" s="67"/>
      <c r="B13" s="14"/>
      <c r="C13" s="18"/>
      <c r="D13" s="17"/>
      <c r="E13" s="17">
        <f t="shared" si="0"/>
        <v>-301.10000000000002</v>
      </c>
    </row>
    <row r="14" spans="1:7" ht="16.5" customHeight="1">
      <c r="A14" s="67"/>
      <c r="B14" s="14"/>
      <c r="C14" s="18"/>
      <c r="D14" s="17"/>
      <c r="E14" s="17">
        <f t="shared" si="0"/>
        <v>-301.10000000000002</v>
      </c>
    </row>
    <row r="15" spans="1:7" ht="16.5" customHeight="1">
      <c r="A15" s="67"/>
      <c r="B15" s="14"/>
      <c r="C15" s="18"/>
      <c r="D15" s="17"/>
      <c r="E15" s="17">
        <f t="shared" si="0"/>
        <v>-301.10000000000002</v>
      </c>
    </row>
    <row r="16" spans="1:7" ht="16.5" customHeight="1">
      <c r="A16" s="67"/>
      <c r="B16" s="14"/>
      <c r="C16" s="18"/>
      <c r="D16" s="17"/>
      <c r="E16" s="17">
        <f t="shared" si="0"/>
        <v>-301.10000000000002</v>
      </c>
    </row>
    <row r="17" spans="1:5" ht="16.5" customHeight="1">
      <c r="A17" s="67"/>
      <c r="B17" s="14"/>
      <c r="C17" s="18"/>
      <c r="D17" s="17"/>
      <c r="E17" s="17">
        <f t="shared" si="0"/>
        <v>-301.10000000000002</v>
      </c>
    </row>
    <row r="18" spans="1:5" ht="16.5" customHeight="1">
      <c r="A18" s="67"/>
      <c r="B18" s="14"/>
      <c r="C18" s="18"/>
      <c r="D18" s="17"/>
      <c r="E18" s="17">
        <f t="shared" si="0"/>
        <v>-301.10000000000002</v>
      </c>
    </row>
    <row r="19" spans="1:5" ht="16.5" customHeight="1">
      <c r="A19" s="67"/>
      <c r="B19" s="14"/>
      <c r="C19" s="18"/>
      <c r="D19" s="17"/>
      <c r="E19" s="17">
        <f t="shared" si="0"/>
        <v>-301.10000000000002</v>
      </c>
    </row>
    <row r="20" spans="1:5" ht="16.5" customHeight="1">
      <c r="A20" s="67"/>
      <c r="B20" s="14"/>
      <c r="C20" s="18"/>
      <c r="D20" s="17"/>
      <c r="E20" s="17">
        <f t="shared" si="0"/>
        <v>-301.10000000000002</v>
      </c>
    </row>
    <row r="21" spans="1:5" ht="16.5" customHeight="1">
      <c r="A21" s="67"/>
      <c r="B21" s="14"/>
      <c r="C21" s="18"/>
      <c r="D21" s="17"/>
      <c r="E21" s="17">
        <f t="shared" si="0"/>
        <v>-301.10000000000002</v>
      </c>
    </row>
    <row r="22" spans="1:5" ht="16.5" customHeight="1">
      <c r="A22" s="67"/>
      <c r="B22" s="14"/>
      <c r="C22" s="18"/>
      <c r="D22" s="17"/>
      <c r="E22" s="17">
        <f t="shared" si="0"/>
        <v>-301.10000000000002</v>
      </c>
    </row>
    <row r="23" spans="1:5" ht="16.5" customHeight="1">
      <c r="A23" s="67"/>
      <c r="B23" s="14"/>
      <c r="C23" s="18"/>
      <c r="D23" s="17"/>
      <c r="E23" s="17">
        <f t="shared" si="0"/>
        <v>-301.10000000000002</v>
      </c>
    </row>
    <row r="24" spans="1:5" ht="16.5" customHeight="1">
      <c r="A24" s="67"/>
      <c r="B24" s="14"/>
      <c r="C24" s="18"/>
      <c r="D24" s="17"/>
      <c r="E24" s="17">
        <f t="shared" si="0"/>
        <v>-301.10000000000002</v>
      </c>
    </row>
    <row r="25" spans="1:5" ht="16.5" customHeight="1">
      <c r="A25" s="67"/>
      <c r="B25" s="14"/>
      <c r="C25" s="18"/>
      <c r="D25" s="17"/>
      <c r="E25" s="17">
        <f t="shared" si="0"/>
        <v>-301.10000000000002</v>
      </c>
    </row>
    <row r="26" spans="1:5" ht="16.5" customHeight="1">
      <c r="A26" s="8"/>
      <c r="B26" s="1"/>
      <c r="C26" s="17"/>
      <c r="D26" s="17"/>
      <c r="E26" s="17">
        <f t="shared" si="0"/>
        <v>-301.10000000000002</v>
      </c>
    </row>
    <row r="27" spans="1:5" ht="16.5" customHeight="1">
      <c r="A27" s="8"/>
      <c r="B27" s="1"/>
      <c r="C27" s="17"/>
      <c r="D27" s="17"/>
      <c r="E27" s="17">
        <f t="shared" si="0"/>
        <v>-301.10000000000002</v>
      </c>
    </row>
    <row r="28" spans="1:5" ht="16.5" customHeight="1">
      <c r="A28" s="8"/>
      <c r="B28" s="1"/>
      <c r="C28" s="17"/>
      <c r="D28" s="17"/>
      <c r="E28" s="17">
        <f>E27-C28+D28</f>
        <v>-301.10000000000002</v>
      </c>
    </row>
    <row r="29" spans="1:5" ht="16.5" customHeight="1">
      <c r="A29" s="8"/>
      <c r="B29" s="1"/>
      <c r="C29" s="17"/>
      <c r="D29" s="17"/>
      <c r="E29" s="17">
        <f>E28-C29+D29</f>
        <v>-301.10000000000002</v>
      </c>
    </row>
    <row r="30" spans="1:5" ht="16.5" customHeight="1">
      <c r="A30" s="8"/>
      <c r="B30" s="1"/>
      <c r="C30" s="17"/>
      <c r="D30" s="17"/>
      <c r="E30" s="17"/>
    </row>
    <row r="31" spans="1:5" ht="16.5" customHeight="1">
      <c r="A31" s="8"/>
      <c r="B31" s="1"/>
      <c r="C31" s="17"/>
      <c r="D31" s="17"/>
      <c r="E31" s="17"/>
    </row>
    <row r="32" spans="1:5" ht="16.5" customHeight="1">
      <c r="A32" s="8"/>
      <c r="B32" s="1"/>
      <c r="C32" s="17"/>
      <c r="D32" s="17"/>
      <c r="E32" s="17"/>
    </row>
    <row r="33" spans="1:5" ht="16.5" customHeight="1">
      <c r="A33" s="8"/>
      <c r="B33" s="1"/>
      <c r="C33" s="17"/>
      <c r="D33" s="17"/>
      <c r="E33" s="17"/>
    </row>
    <row r="34" spans="1:5" ht="16.5" customHeight="1">
      <c r="A34" s="8"/>
      <c r="B34" s="1"/>
      <c r="C34" s="17"/>
      <c r="D34" s="17"/>
      <c r="E34" s="17"/>
    </row>
    <row r="35" spans="1:5" ht="16.5" customHeight="1">
      <c r="A35" s="8"/>
      <c r="B35" s="1"/>
      <c r="C35" s="17"/>
      <c r="D35" s="17"/>
      <c r="E35" s="17"/>
    </row>
    <row r="36" spans="1:5" ht="16.5" customHeight="1">
      <c r="A36" s="8"/>
      <c r="B36" s="1"/>
      <c r="C36" s="17"/>
      <c r="D36" s="17"/>
      <c r="E36" s="17"/>
    </row>
    <row r="37" spans="1:5" ht="16.5" customHeight="1">
      <c r="A37" s="8"/>
      <c r="B37" s="1"/>
      <c r="C37" s="17"/>
      <c r="D37" s="17"/>
      <c r="E37" s="17"/>
    </row>
    <row r="38" spans="1:5" ht="16.5" customHeight="1">
      <c r="A38" s="8"/>
      <c r="B38" s="1"/>
      <c r="C38" s="17"/>
      <c r="D38" s="17"/>
      <c r="E38" s="17"/>
    </row>
    <row r="39" spans="1:5" ht="16.5" customHeight="1">
      <c r="A39" s="8"/>
      <c r="B39" s="1"/>
      <c r="C39" s="17"/>
      <c r="D39" s="17"/>
      <c r="E39" s="17"/>
    </row>
    <row r="40" spans="1:5" ht="16.5" customHeight="1">
      <c r="A40" s="8"/>
      <c r="B40" s="1"/>
      <c r="C40" s="17"/>
      <c r="D40" s="17"/>
      <c r="E40" s="17"/>
    </row>
    <row r="41" spans="1:5" ht="16.5" customHeight="1">
      <c r="A41" s="8"/>
      <c r="B41" s="1"/>
      <c r="C41" s="17"/>
      <c r="D41" s="17"/>
      <c r="E41" s="17"/>
    </row>
    <row r="42" spans="1:5" ht="16.5" customHeight="1">
      <c r="A42" s="8"/>
      <c r="B42" s="1"/>
      <c r="C42" s="17"/>
      <c r="D42" s="17"/>
      <c r="E42" s="17"/>
    </row>
    <row r="43" spans="1:5" ht="16.5" customHeight="1">
      <c r="A43" s="8"/>
      <c r="B43" s="1"/>
      <c r="C43" s="17"/>
      <c r="D43" s="17"/>
      <c r="E43" s="17"/>
    </row>
    <row r="44" spans="1:5" ht="16.5" customHeight="1">
      <c r="A44" s="8"/>
      <c r="B44" s="1"/>
      <c r="C44" s="17"/>
      <c r="D44" s="17"/>
      <c r="E44" s="17"/>
    </row>
    <row r="45" spans="1:5" ht="16.5" customHeight="1">
      <c r="A45" s="8"/>
      <c r="B45" s="1"/>
      <c r="C45" s="17"/>
      <c r="D45" s="17"/>
      <c r="E45" s="17"/>
    </row>
    <row r="46" spans="1:5" ht="16.5" customHeight="1">
      <c r="A46" s="8"/>
      <c r="B46" s="1"/>
      <c r="C46" s="17"/>
      <c r="D46" s="17"/>
      <c r="E46" s="17"/>
    </row>
    <row r="47" spans="1:5" ht="16.5" customHeight="1">
      <c r="A47" s="8"/>
      <c r="B47" s="1"/>
      <c r="C47" s="17"/>
      <c r="D47" s="17"/>
      <c r="E47" s="17"/>
    </row>
    <row r="48" spans="1:5" ht="16.5" customHeight="1">
      <c r="A48" s="8"/>
      <c r="B48" s="1"/>
      <c r="C48" s="17"/>
      <c r="D48" s="17"/>
      <c r="E48" s="17"/>
    </row>
    <row r="49" spans="1:5" ht="16.5" customHeight="1">
      <c r="A49" s="8"/>
      <c r="B49" s="1"/>
      <c r="C49" s="17"/>
      <c r="D49" s="17"/>
      <c r="E49" s="17"/>
    </row>
    <row r="50" spans="1:5" ht="16.5" customHeight="1">
      <c r="A50" s="8"/>
      <c r="B50" s="1"/>
      <c r="C50" s="17"/>
      <c r="D50" s="17"/>
      <c r="E50" s="17"/>
    </row>
    <row r="51" spans="1:5" ht="16.5" customHeight="1">
      <c r="A51" s="8"/>
      <c r="B51" s="1"/>
      <c r="C51" s="17"/>
      <c r="D51" s="17"/>
      <c r="E51" s="17"/>
    </row>
    <row r="52" spans="1:5" ht="16.5" customHeight="1">
      <c r="A52" s="8"/>
      <c r="B52" s="1"/>
      <c r="C52" s="17"/>
      <c r="D52" s="17"/>
      <c r="E52" s="17"/>
    </row>
    <row r="53" spans="1:5" ht="16.5" customHeight="1">
      <c r="A53" s="8"/>
      <c r="B53" s="1"/>
      <c r="C53" s="17"/>
      <c r="D53" s="17"/>
      <c r="E53" s="17"/>
    </row>
    <row r="54" spans="1:5" ht="16.5" customHeight="1">
      <c r="A54" s="8"/>
      <c r="B54" s="1"/>
      <c r="C54" s="17"/>
      <c r="D54" s="17"/>
      <c r="E54" s="17"/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2"/>
  <sheetViews>
    <sheetView view="pageBreakPreview" zoomScaleNormal="100" zoomScaleSheetLayoutView="100" workbookViewId="0">
      <selection activeCell="A7" sqref="A7:C12"/>
    </sheetView>
  </sheetViews>
  <sheetFormatPr baseColWidth="10" defaultRowHeight="12.75"/>
  <cols>
    <col min="1" max="1" width="12.7109375" customWidth="1"/>
    <col min="2" max="2" width="43.5703125" customWidth="1"/>
    <col min="3" max="3" width="9.7109375" bestFit="1" customWidth="1"/>
    <col min="4" max="5" width="13" customWidth="1"/>
  </cols>
  <sheetData>
    <row r="2" spans="1:7" ht="7.5" customHeight="1"/>
    <row r="3" spans="1:7" ht="31.5" customHeight="1">
      <c r="A3" s="192" t="s">
        <v>6</v>
      </c>
      <c r="B3" s="193"/>
      <c r="C3" s="193"/>
      <c r="D3" s="193"/>
      <c r="E3" s="193"/>
    </row>
    <row r="4" spans="1:7" ht="13.5" thickBot="1"/>
    <row r="5" spans="1:7" ht="16.5" customHeight="1" thickBot="1">
      <c r="A5" s="6" t="s">
        <v>1</v>
      </c>
      <c r="B5" s="6" t="s">
        <v>2</v>
      </c>
      <c r="C5" s="7" t="s">
        <v>5</v>
      </c>
      <c r="D5" s="7" t="s">
        <v>3</v>
      </c>
      <c r="E5" s="7" t="s">
        <v>4</v>
      </c>
      <c r="G5" s="5"/>
    </row>
    <row r="6" spans="1:7" ht="16.5" customHeight="1">
      <c r="A6" s="194" t="s">
        <v>8</v>
      </c>
      <c r="B6" s="195"/>
      <c r="C6" s="195"/>
      <c r="D6" s="196"/>
      <c r="E6" s="4">
        <v>0</v>
      </c>
      <c r="G6" s="5"/>
    </row>
    <row r="7" spans="1:7" ht="16.5" customHeight="1">
      <c r="A7" s="9"/>
      <c r="B7" s="3"/>
      <c r="C7" s="19"/>
      <c r="D7" s="17"/>
      <c r="E7" s="17">
        <f>SUM(E6-C7+D7)</f>
        <v>0</v>
      </c>
    </row>
    <row r="8" spans="1:7" ht="16.5" customHeight="1">
      <c r="A8" s="8"/>
      <c r="B8" s="1"/>
      <c r="C8" s="17"/>
      <c r="D8" s="17"/>
      <c r="E8" s="17">
        <f t="shared" ref="E8:E22" si="0">SUM(E7-C8+D8)</f>
        <v>0</v>
      </c>
    </row>
    <row r="9" spans="1:7" ht="16.5" customHeight="1">
      <c r="A9" s="8"/>
      <c r="B9" s="1"/>
      <c r="C9" s="17"/>
      <c r="D9" s="17"/>
      <c r="E9" s="17">
        <f t="shared" si="0"/>
        <v>0</v>
      </c>
    </row>
    <row r="10" spans="1:7" ht="16.5" customHeight="1">
      <c r="A10" s="8"/>
      <c r="B10" s="1"/>
      <c r="C10" s="17"/>
      <c r="D10" s="17"/>
      <c r="E10" s="17">
        <f t="shared" si="0"/>
        <v>0</v>
      </c>
    </row>
    <row r="11" spans="1:7" ht="16.5" customHeight="1">
      <c r="A11" s="8"/>
      <c r="B11" s="1"/>
      <c r="C11" s="17"/>
      <c r="D11" s="17"/>
      <c r="E11" s="17">
        <f t="shared" si="0"/>
        <v>0</v>
      </c>
    </row>
    <row r="12" spans="1:7" ht="16.5" customHeight="1">
      <c r="A12" s="8"/>
      <c r="B12" s="1"/>
      <c r="C12" s="17"/>
      <c r="D12" s="17"/>
      <c r="E12" s="17">
        <f t="shared" si="0"/>
        <v>0</v>
      </c>
    </row>
    <row r="13" spans="1:7" ht="16.5" customHeight="1">
      <c r="A13" s="8"/>
      <c r="B13" s="1"/>
      <c r="C13" s="17"/>
      <c r="D13" s="17"/>
      <c r="E13" s="17">
        <f t="shared" si="0"/>
        <v>0</v>
      </c>
    </row>
    <row r="14" spans="1:7" ht="16.5" customHeight="1">
      <c r="A14" s="8"/>
      <c r="B14" s="1"/>
      <c r="C14" s="17"/>
      <c r="D14" s="17"/>
      <c r="E14" s="17">
        <f t="shared" si="0"/>
        <v>0</v>
      </c>
    </row>
    <row r="15" spans="1:7" ht="16.5" customHeight="1">
      <c r="A15" s="8"/>
      <c r="B15" s="1"/>
      <c r="C15" s="17"/>
      <c r="D15" s="17"/>
      <c r="E15" s="17">
        <f t="shared" si="0"/>
        <v>0</v>
      </c>
    </row>
    <row r="16" spans="1:7" ht="16.5" customHeight="1">
      <c r="A16" s="1"/>
      <c r="B16" s="1"/>
      <c r="C16" s="17"/>
      <c r="D16" s="17"/>
      <c r="E16" s="17">
        <f t="shared" si="0"/>
        <v>0</v>
      </c>
    </row>
    <row r="17" spans="1:5" ht="16.5" customHeight="1">
      <c r="A17" s="1"/>
      <c r="B17" s="1"/>
      <c r="C17" s="17"/>
      <c r="D17" s="17"/>
      <c r="E17" s="17">
        <f t="shared" si="0"/>
        <v>0</v>
      </c>
    </row>
    <row r="18" spans="1:5" ht="16.5" customHeight="1">
      <c r="A18" s="1"/>
      <c r="B18" s="1"/>
      <c r="C18" s="17"/>
      <c r="D18" s="17"/>
      <c r="E18" s="17">
        <f t="shared" si="0"/>
        <v>0</v>
      </c>
    </row>
    <row r="19" spans="1:5" ht="16.5" customHeight="1">
      <c r="A19" s="1"/>
      <c r="B19" s="1"/>
      <c r="C19" s="17"/>
      <c r="D19" s="17"/>
      <c r="E19" s="17">
        <f t="shared" si="0"/>
        <v>0</v>
      </c>
    </row>
    <row r="20" spans="1:5" ht="16.5" customHeight="1">
      <c r="A20" s="1"/>
      <c r="B20" s="1"/>
      <c r="C20" s="17"/>
      <c r="D20" s="17"/>
      <c r="E20" s="17">
        <f t="shared" si="0"/>
        <v>0</v>
      </c>
    </row>
    <row r="21" spans="1:5" ht="16.5" customHeight="1">
      <c r="A21" s="1"/>
      <c r="B21" s="1"/>
      <c r="C21" s="17"/>
      <c r="D21" s="17"/>
      <c r="E21" s="17">
        <f t="shared" si="0"/>
        <v>0</v>
      </c>
    </row>
    <row r="22" spans="1:5" ht="16.5" customHeight="1">
      <c r="A22" s="1"/>
      <c r="B22" s="1"/>
      <c r="C22" s="17"/>
      <c r="D22" s="17"/>
      <c r="E22" s="17">
        <f t="shared" si="0"/>
        <v>0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7"/>
  <sheetViews>
    <sheetView view="pageBreakPreview" zoomScaleNormal="100" workbookViewId="0">
      <selection activeCell="A7" sqref="A7:C7"/>
    </sheetView>
  </sheetViews>
  <sheetFormatPr baseColWidth="10" defaultRowHeight="12.75"/>
  <cols>
    <col min="1" max="1" width="10.140625" customWidth="1"/>
    <col min="2" max="2" width="41.7109375" customWidth="1"/>
    <col min="3" max="4" width="13" customWidth="1"/>
    <col min="5" max="5" width="10" customWidth="1"/>
  </cols>
  <sheetData>
    <row r="2" spans="1:7" ht="7.5" customHeight="1"/>
    <row r="3" spans="1:7" ht="31.5" customHeight="1">
      <c r="A3" s="192" t="s">
        <v>7</v>
      </c>
      <c r="B3" s="193"/>
      <c r="C3" s="193"/>
      <c r="D3" s="193"/>
      <c r="E3" s="193"/>
    </row>
    <row r="4" spans="1:7" ht="13.5" thickBot="1"/>
    <row r="5" spans="1:7" ht="16.5" customHeight="1" thickBot="1">
      <c r="A5" s="6" t="s">
        <v>1</v>
      </c>
      <c r="B5" s="6" t="s">
        <v>2</v>
      </c>
      <c r="C5" s="7" t="s">
        <v>5</v>
      </c>
      <c r="D5" s="7" t="s">
        <v>3</v>
      </c>
      <c r="E5" s="7" t="s">
        <v>4</v>
      </c>
      <c r="G5" s="5"/>
    </row>
    <row r="6" spans="1:7" ht="16.5" customHeight="1">
      <c r="A6" s="194" t="s">
        <v>9</v>
      </c>
      <c r="B6" s="195"/>
      <c r="C6" s="195"/>
      <c r="D6" s="196"/>
      <c r="E6" s="4">
        <v>0</v>
      </c>
      <c r="G6" s="5"/>
    </row>
    <row r="7" spans="1:7" ht="16.5" customHeight="1">
      <c r="A7" s="67"/>
      <c r="B7" s="14"/>
      <c r="C7" s="18"/>
      <c r="D7" s="17"/>
      <c r="E7" s="17">
        <f>SUM(E6+D7-C7)</f>
        <v>0</v>
      </c>
    </row>
    <row r="8" spans="1:7" ht="16.5" customHeight="1">
      <c r="A8" s="8"/>
      <c r="B8" s="1"/>
      <c r="C8" s="17"/>
      <c r="D8" s="17"/>
      <c r="E8" s="17">
        <f t="shared" ref="E8:E27" si="0">SUM(E7+D8-C8)</f>
        <v>0</v>
      </c>
    </row>
    <row r="9" spans="1:7" ht="16.5" customHeight="1">
      <c r="A9" s="8"/>
      <c r="B9" s="1"/>
      <c r="C9" s="17"/>
      <c r="D9" s="17"/>
      <c r="E9" s="17">
        <f t="shared" si="0"/>
        <v>0</v>
      </c>
    </row>
    <row r="10" spans="1:7" ht="16.5" customHeight="1">
      <c r="A10" s="8"/>
      <c r="B10" s="1"/>
      <c r="C10" s="17"/>
      <c r="D10" s="17"/>
      <c r="E10" s="17">
        <f t="shared" si="0"/>
        <v>0</v>
      </c>
    </row>
    <row r="11" spans="1:7" ht="16.5" customHeight="1">
      <c r="A11" s="8"/>
      <c r="B11" s="1"/>
      <c r="C11" s="17"/>
      <c r="D11" s="17"/>
      <c r="E11" s="17">
        <f t="shared" si="0"/>
        <v>0</v>
      </c>
    </row>
    <row r="12" spans="1:7" ht="16.5" customHeight="1">
      <c r="A12" s="8"/>
      <c r="B12" s="1"/>
      <c r="C12" s="17"/>
      <c r="D12" s="17"/>
      <c r="E12" s="17">
        <f t="shared" si="0"/>
        <v>0</v>
      </c>
    </row>
    <row r="13" spans="1:7" ht="16.5" customHeight="1">
      <c r="A13" s="8"/>
      <c r="B13" s="1"/>
      <c r="C13" s="17"/>
      <c r="D13" s="17"/>
      <c r="E13" s="17">
        <f t="shared" si="0"/>
        <v>0</v>
      </c>
    </row>
    <row r="14" spans="1:7" ht="16.5" customHeight="1">
      <c r="A14" s="8"/>
      <c r="B14" s="1"/>
      <c r="C14" s="17"/>
      <c r="D14" s="17"/>
      <c r="E14" s="17">
        <f t="shared" si="0"/>
        <v>0</v>
      </c>
    </row>
    <row r="15" spans="1:7" ht="16.5" customHeight="1">
      <c r="A15" s="1"/>
      <c r="B15" s="1"/>
      <c r="C15" s="17"/>
      <c r="D15" s="17"/>
      <c r="E15" s="17">
        <f t="shared" si="0"/>
        <v>0</v>
      </c>
    </row>
    <row r="16" spans="1:7" ht="16.5" customHeight="1">
      <c r="A16" s="1"/>
      <c r="B16" s="1"/>
      <c r="C16" s="17"/>
      <c r="D16" s="17"/>
      <c r="E16" s="17">
        <f t="shared" si="0"/>
        <v>0</v>
      </c>
    </row>
    <row r="17" spans="1:5" ht="16.5" customHeight="1">
      <c r="A17" s="1"/>
      <c r="B17" s="1"/>
      <c r="C17" s="17"/>
      <c r="D17" s="17"/>
      <c r="E17" s="17">
        <f t="shared" si="0"/>
        <v>0</v>
      </c>
    </row>
    <row r="18" spans="1:5" ht="16.5" customHeight="1">
      <c r="A18" s="1"/>
      <c r="B18" s="1"/>
      <c r="C18" s="17"/>
      <c r="D18" s="17"/>
      <c r="E18" s="17">
        <f t="shared" si="0"/>
        <v>0</v>
      </c>
    </row>
    <row r="19" spans="1:5" ht="16.5" customHeight="1">
      <c r="A19" s="1"/>
      <c r="B19" s="1"/>
      <c r="C19" s="17"/>
      <c r="D19" s="17"/>
      <c r="E19" s="17">
        <f t="shared" si="0"/>
        <v>0</v>
      </c>
    </row>
    <row r="20" spans="1:5" ht="16.5" customHeight="1">
      <c r="A20" s="1"/>
      <c r="B20" s="1"/>
      <c r="C20" s="17"/>
      <c r="D20" s="17"/>
      <c r="E20" s="17">
        <f t="shared" si="0"/>
        <v>0</v>
      </c>
    </row>
    <row r="21" spans="1:5" ht="16.5" customHeight="1">
      <c r="A21" s="1"/>
      <c r="B21" s="1"/>
      <c r="C21" s="17"/>
      <c r="D21" s="17"/>
      <c r="E21" s="17">
        <f t="shared" si="0"/>
        <v>0</v>
      </c>
    </row>
    <row r="22" spans="1:5" ht="16.5" customHeight="1">
      <c r="A22" s="1"/>
      <c r="B22" s="1"/>
      <c r="C22" s="17"/>
      <c r="D22" s="17"/>
      <c r="E22" s="17">
        <f t="shared" si="0"/>
        <v>0</v>
      </c>
    </row>
    <row r="23" spans="1:5" ht="16.5" customHeight="1">
      <c r="A23" s="1"/>
      <c r="B23" s="1"/>
      <c r="C23" s="17"/>
      <c r="D23" s="17"/>
      <c r="E23" s="17">
        <f t="shared" si="0"/>
        <v>0</v>
      </c>
    </row>
    <row r="24" spans="1:5" ht="16.5" customHeight="1">
      <c r="A24" s="1"/>
      <c r="B24" s="1"/>
      <c r="C24" s="17"/>
      <c r="D24" s="17"/>
      <c r="E24" s="17">
        <f t="shared" si="0"/>
        <v>0</v>
      </c>
    </row>
    <row r="25" spans="1:5" ht="16.5" customHeight="1">
      <c r="A25" s="1"/>
      <c r="B25" s="1"/>
      <c r="C25" s="17"/>
      <c r="D25" s="17"/>
      <c r="E25" s="17">
        <f t="shared" si="0"/>
        <v>0</v>
      </c>
    </row>
    <row r="26" spans="1:5" ht="16.5" customHeight="1">
      <c r="A26" s="1"/>
      <c r="B26" s="1"/>
      <c r="C26" s="17"/>
      <c r="D26" s="17"/>
      <c r="E26" s="17">
        <f t="shared" si="0"/>
        <v>0</v>
      </c>
    </row>
    <row r="27" spans="1:5" ht="16.5" customHeight="1">
      <c r="A27" s="1"/>
      <c r="B27" s="1"/>
      <c r="C27" s="17"/>
      <c r="D27" s="17"/>
      <c r="E27" s="17">
        <f t="shared" si="0"/>
        <v>0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IV1016"/>
  <sheetViews>
    <sheetView zoomScaleNormal="100" zoomScaleSheetLayoutView="100" workbookViewId="0">
      <selection activeCell="C13" sqref="C13"/>
    </sheetView>
  </sheetViews>
  <sheetFormatPr baseColWidth="10" defaultRowHeight="12.75"/>
  <cols>
    <col min="1" max="1" width="12.7109375" bestFit="1" customWidth="1"/>
    <col min="2" max="2" width="44.5703125" customWidth="1"/>
    <col min="3" max="3" width="11.5703125" customWidth="1"/>
    <col min="4" max="4" width="9.7109375" bestFit="1" customWidth="1"/>
    <col min="5" max="5" width="13" customWidth="1"/>
  </cols>
  <sheetData>
    <row r="2" spans="1:256" ht="7.5" customHeight="1"/>
    <row r="3" spans="1:256" ht="31.5" customHeight="1">
      <c r="A3" s="192" t="s">
        <v>16</v>
      </c>
      <c r="B3" s="193"/>
      <c r="C3" s="193"/>
      <c r="D3" s="193"/>
      <c r="E3" s="193"/>
    </row>
    <row r="4" spans="1:256" ht="13.5" thickBot="1"/>
    <row r="5" spans="1:256" ht="16.5" customHeight="1" thickBot="1">
      <c r="A5" s="6" t="s">
        <v>1</v>
      </c>
      <c r="B5" s="6" t="s">
        <v>2</v>
      </c>
      <c r="C5" s="7" t="s">
        <v>5</v>
      </c>
      <c r="D5" s="7" t="s">
        <v>3</v>
      </c>
      <c r="E5" s="7" t="s">
        <v>4</v>
      </c>
      <c r="G5" s="5"/>
    </row>
    <row r="6" spans="1:256" ht="16.5" customHeight="1">
      <c r="B6" s="163" t="s">
        <v>60</v>
      </c>
      <c r="C6" s="160"/>
      <c r="D6" s="164">
        <v>768.7</v>
      </c>
      <c r="E6" s="19">
        <v>0</v>
      </c>
      <c r="G6" s="5"/>
    </row>
    <row r="7" spans="1:256" ht="16.5" customHeight="1">
      <c r="A7" s="159">
        <v>43466</v>
      </c>
      <c r="B7" s="158" t="s">
        <v>67</v>
      </c>
      <c r="C7" s="19"/>
      <c r="D7" s="19">
        <v>768.7</v>
      </c>
      <c r="E7" s="17">
        <f>E6-C7+D7</f>
        <v>768.7</v>
      </c>
      <c r="G7" s="5"/>
    </row>
    <row r="8" spans="1:256" ht="16.5" customHeight="1">
      <c r="A8" s="67"/>
      <c r="B8" s="14"/>
      <c r="C8" s="17"/>
      <c r="D8" s="19"/>
      <c r="E8" s="17">
        <f t="shared" ref="E8:E34" si="0">E7-C8+D8</f>
        <v>768.7</v>
      </c>
    </row>
    <row r="9" spans="1:256" s="71" customFormat="1" ht="16.5" customHeight="1">
      <c r="A9" s="67"/>
      <c r="B9" s="14"/>
      <c r="C9" s="17"/>
      <c r="D9" s="17"/>
      <c r="E9" s="17">
        <f t="shared" si="0"/>
        <v>768.7</v>
      </c>
      <c r="F9" s="68"/>
      <c r="G9" s="69"/>
      <c r="H9" s="69"/>
      <c r="I9" s="70"/>
      <c r="J9" s="68"/>
      <c r="K9" s="69"/>
      <c r="L9" s="69"/>
      <c r="M9" s="70"/>
      <c r="N9" s="68"/>
      <c r="O9" s="69"/>
      <c r="P9" s="69"/>
      <c r="Q9" s="70"/>
      <c r="R9" s="68"/>
      <c r="S9" s="69"/>
      <c r="T9" s="69"/>
      <c r="U9" s="70"/>
      <c r="V9" s="68"/>
      <c r="W9" s="69"/>
      <c r="X9" s="69"/>
      <c r="Y9" s="70"/>
      <c r="Z9" s="68"/>
      <c r="AA9" s="69"/>
      <c r="AB9" s="69"/>
      <c r="AC9" s="70"/>
      <c r="AD9" s="68"/>
      <c r="AE9" s="69"/>
      <c r="AF9" s="69"/>
      <c r="AG9" s="70"/>
      <c r="AH9" s="68"/>
      <c r="AI9" s="69"/>
      <c r="AJ9" s="69"/>
      <c r="AK9" s="70"/>
      <c r="AL9" s="68"/>
      <c r="AM9" s="69"/>
      <c r="AN9" s="69"/>
      <c r="AO9" s="70"/>
      <c r="AP9" s="68"/>
      <c r="AQ9" s="69"/>
      <c r="AR9" s="69"/>
      <c r="AS9" s="70"/>
      <c r="AT9" s="68"/>
      <c r="AU9" s="69"/>
      <c r="AV9" s="69"/>
      <c r="AW9" s="70"/>
      <c r="AX9" s="68"/>
      <c r="AY9" s="69"/>
      <c r="AZ9" s="69"/>
      <c r="BA9" s="70"/>
      <c r="BB9" s="68"/>
      <c r="BC9" s="69"/>
      <c r="BD9" s="69"/>
      <c r="BE9" s="70"/>
      <c r="BF9" s="68"/>
      <c r="BG9" s="69"/>
      <c r="BH9" s="69"/>
      <c r="BI9" s="70"/>
      <c r="BJ9" s="68"/>
      <c r="BK9" s="69"/>
      <c r="BL9" s="69"/>
      <c r="BM9" s="70"/>
      <c r="BN9" s="68"/>
      <c r="BO9" s="69"/>
      <c r="BP9" s="69"/>
      <c r="BQ9" s="70"/>
      <c r="BR9" s="68"/>
      <c r="BS9" s="69"/>
      <c r="BT9" s="69"/>
      <c r="BU9" s="70"/>
      <c r="BV9" s="68"/>
      <c r="BW9" s="69"/>
      <c r="BX9" s="69"/>
      <c r="BY9" s="70"/>
      <c r="BZ9" s="68"/>
      <c r="CA9" s="69"/>
      <c r="CB9" s="69"/>
      <c r="CC9" s="70"/>
      <c r="CD9" s="68"/>
      <c r="CE9" s="69"/>
      <c r="CF9" s="69"/>
      <c r="CG9" s="70"/>
      <c r="CH9" s="68"/>
      <c r="CI9" s="69"/>
      <c r="CJ9" s="69"/>
      <c r="CK9" s="70"/>
      <c r="CL9" s="68"/>
      <c r="CM9" s="69"/>
      <c r="CN9" s="69"/>
      <c r="CO9" s="70"/>
      <c r="CP9" s="68"/>
      <c r="CQ9" s="69"/>
      <c r="CR9" s="69"/>
      <c r="CS9" s="70"/>
      <c r="CT9" s="68"/>
      <c r="CU9" s="69"/>
      <c r="CV9" s="69"/>
      <c r="CW9" s="70"/>
      <c r="CX9" s="68"/>
      <c r="CY9" s="69"/>
      <c r="CZ9" s="69"/>
      <c r="DA9" s="70"/>
      <c r="DB9" s="68"/>
      <c r="DC9" s="69"/>
      <c r="DD9" s="69"/>
      <c r="DE9" s="70"/>
      <c r="DF9" s="68"/>
      <c r="DG9" s="69"/>
      <c r="DH9" s="69"/>
      <c r="DI9" s="70"/>
      <c r="DJ9" s="68"/>
      <c r="DK9" s="69"/>
      <c r="DL9" s="69"/>
      <c r="DM9" s="70"/>
      <c r="DN9" s="68"/>
      <c r="DO9" s="69"/>
      <c r="DP9" s="69"/>
      <c r="DQ9" s="70"/>
      <c r="DR9" s="68"/>
      <c r="DS9" s="69"/>
      <c r="DT9" s="69"/>
      <c r="DU9" s="70"/>
      <c r="DV9" s="68"/>
      <c r="DW9" s="69"/>
      <c r="DX9" s="69"/>
      <c r="DY9" s="70"/>
      <c r="DZ9" s="68"/>
      <c r="EA9" s="69"/>
      <c r="EB9" s="69"/>
      <c r="EC9" s="70"/>
      <c r="ED9" s="68"/>
      <c r="EE9" s="69"/>
      <c r="EF9" s="69"/>
      <c r="EG9" s="70"/>
      <c r="EH9" s="68"/>
      <c r="EI9" s="69"/>
      <c r="EJ9" s="69"/>
      <c r="EK9" s="70"/>
      <c r="EL9" s="68"/>
      <c r="EM9" s="69"/>
      <c r="EN9" s="69"/>
      <c r="EO9" s="70"/>
      <c r="EP9" s="68"/>
      <c r="EQ9" s="69"/>
      <c r="ER9" s="69"/>
      <c r="ES9" s="70"/>
      <c r="ET9" s="68"/>
      <c r="EU9" s="69"/>
      <c r="EV9" s="69"/>
      <c r="EW9" s="70"/>
      <c r="EX9" s="68"/>
      <c r="EY9" s="69"/>
      <c r="EZ9" s="69"/>
      <c r="FA9" s="70"/>
      <c r="FB9" s="68"/>
      <c r="FC9" s="69"/>
      <c r="FD9" s="69"/>
      <c r="FE9" s="70"/>
      <c r="FF9" s="68"/>
      <c r="FG9" s="69"/>
      <c r="FH9" s="69"/>
      <c r="FI9" s="70"/>
      <c r="FJ9" s="68"/>
      <c r="FK9" s="69"/>
      <c r="FL9" s="69"/>
      <c r="FM9" s="70"/>
      <c r="FN9" s="68"/>
      <c r="FO9" s="69"/>
      <c r="FP9" s="69"/>
      <c r="FQ9" s="70"/>
      <c r="FR9" s="68"/>
      <c r="FS9" s="69"/>
      <c r="FT9" s="69"/>
      <c r="FU9" s="70"/>
      <c r="FV9" s="68"/>
      <c r="FW9" s="69"/>
      <c r="FX9" s="69"/>
      <c r="FY9" s="70"/>
      <c r="FZ9" s="68"/>
      <c r="GA9" s="69"/>
      <c r="GB9" s="69"/>
      <c r="GC9" s="70"/>
      <c r="GD9" s="68"/>
      <c r="GE9" s="69"/>
      <c r="GF9" s="69"/>
      <c r="GG9" s="70"/>
      <c r="GH9" s="68"/>
      <c r="GI9" s="69"/>
      <c r="GJ9" s="69"/>
      <c r="GK9" s="70"/>
      <c r="GL9" s="68"/>
      <c r="GM9" s="69"/>
      <c r="GN9" s="69"/>
      <c r="GO9" s="70"/>
      <c r="GP9" s="68"/>
      <c r="GQ9" s="69"/>
      <c r="GR9" s="69"/>
      <c r="GS9" s="70"/>
      <c r="GT9" s="68"/>
      <c r="GU9" s="69"/>
      <c r="GV9" s="69"/>
      <c r="GW9" s="70"/>
      <c r="GX9" s="68"/>
      <c r="GY9" s="69"/>
      <c r="GZ9" s="69"/>
      <c r="HA9" s="70"/>
      <c r="HB9" s="68"/>
      <c r="HC9" s="69"/>
      <c r="HD9" s="69"/>
      <c r="HE9" s="70"/>
      <c r="HF9" s="68"/>
      <c r="HG9" s="69"/>
      <c r="HH9" s="69"/>
      <c r="HI9" s="70"/>
      <c r="HJ9" s="68"/>
      <c r="HK9" s="69"/>
      <c r="HL9" s="69"/>
      <c r="HM9" s="70"/>
      <c r="HN9" s="68"/>
      <c r="HO9" s="69"/>
      <c r="HP9" s="69"/>
      <c r="HQ9" s="70"/>
      <c r="HR9" s="68"/>
      <c r="HS9" s="69"/>
      <c r="HT9" s="69"/>
      <c r="HU9" s="70"/>
      <c r="HV9" s="68"/>
      <c r="HW9" s="69"/>
      <c r="HX9" s="69"/>
      <c r="HY9" s="70"/>
      <c r="HZ9" s="68"/>
      <c r="IA9" s="69"/>
      <c r="IB9" s="69"/>
      <c r="IC9" s="70"/>
      <c r="ID9" s="68"/>
      <c r="IE9" s="69"/>
      <c r="IF9" s="69"/>
      <c r="IG9" s="70"/>
      <c r="IH9" s="68"/>
      <c r="II9" s="69"/>
      <c r="IJ9" s="69"/>
      <c r="IK9" s="70"/>
      <c r="IL9" s="68"/>
      <c r="IM9" s="69"/>
      <c r="IN9" s="69"/>
      <c r="IO9" s="70"/>
      <c r="IP9" s="68"/>
      <c r="IQ9" s="69"/>
      <c r="IR9" s="69"/>
      <c r="IS9" s="70"/>
      <c r="IT9" s="68"/>
      <c r="IU9" s="69"/>
      <c r="IV9" s="69"/>
    </row>
    <row r="10" spans="1:256" ht="16.5" customHeight="1">
      <c r="A10" s="67"/>
      <c r="B10" s="14"/>
      <c r="C10" s="17"/>
      <c r="D10" s="17"/>
      <c r="E10" s="17">
        <f t="shared" si="0"/>
        <v>768.7</v>
      </c>
    </row>
    <row r="11" spans="1:256" ht="16.5" customHeight="1">
      <c r="A11" s="67"/>
      <c r="B11" s="14"/>
      <c r="C11" s="17"/>
      <c r="D11" s="19"/>
      <c r="E11" s="17">
        <f t="shared" si="0"/>
        <v>768.7</v>
      </c>
    </row>
    <row r="12" spans="1:256" ht="16.5" customHeight="1">
      <c r="A12" s="67"/>
      <c r="B12" s="14"/>
      <c r="C12" s="19"/>
      <c r="D12" s="19"/>
      <c r="E12" s="17">
        <f t="shared" si="0"/>
        <v>768.7</v>
      </c>
    </row>
    <row r="13" spans="1:256" ht="16.5" customHeight="1">
      <c r="A13" s="67"/>
      <c r="B13" s="14"/>
      <c r="C13" s="19"/>
      <c r="D13" s="19"/>
      <c r="E13" s="17">
        <f t="shared" si="0"/>
        <v>768.7</v>
      </c>
    </row>
    <row r="14" spans="1:256" ht="16.5" customHeight="1">
      <c r="A14" s="67"/>
      <c r="B14" s="14"/>
      <c r="C14" s="19"/>
      <c r="D14" s="19"/>
      <c r="E14" s="17">
        <f t="shared" si="0"/>
        <v>768.7</v>
      </c>
    </row>
    <row r="15" spans="1:256" ht="16.5" customHeight="1">
      <c r="A15" s="67"/>
      <c r="B15" s="14"/>
      <c r="C15" s="19"/>
      <c r="D15" s="19"/>
      <c r="E15" s="17">
        <f t="shared" si="0"/>
        <v>768.7</v>
      </c>
    </row>
    <row r="16" spans="1:256" ht="16.5" customHeight="1">
      <c r="A16" s="67"/>
      <c r="B16" s="14"/>
      <c r="C16" s="19"/>
      <c r="D16" s="19"/>
      <c r="E16" s="17">
        <f t="shared" si="0"/>
        <v>768.7</v>
      </c>
    </row>
    <row r="17" spans="1:5" ht="16.5" customHeight="1">
      <c r="A17" s="67"/>
      <c r="B17" s="14"/>
      <c r="C17" s="19"/>
      <c r="D17" s="19"/>
      <c r="E17" s="17">
        <f t="shared" si="0"/>
        <v>768.7</v>
      </c>
    </row>
    <row r="18" spans="1:5" ht="16.5" customHeight="1">
      <c r="A18" s="67"/>
      <c r="B18" s="14"/>
      <c r="C18" s="19"/>
      <c r="D18" s="19"/>
      <c r="E18" s="17">
        <f t="shared" si="0"/>
        <v>768.7</v>
      </c>
    </row>
    <row r="19" spans="1:5" ht="16.5" customHeight="1">
      <c r="A19" s="67"/>
      <c r="B19" s="14"/>
      <c r="C19" s="19"/>
      <c r="D19" s="19"/>
      <c r="E19" s="17">
        <f t="shared" si="0"/>
        <v>768.7</v>
      </c>
    </row>
    <row r="20" spans="1:5" ht="16.5" customHeight="1">
      <c r="A20" s="67"/>
      <c r="B20" s="14"/>
      <c r="C20" s="19"/>
      <c r="D20" s="19"/>
      <c r="E20" s="17">
        <f t="shared" si="0"/>
        <v>768.7</v>
      </c>
    </row>
    <row r="21" spans="1:5" ht="16.5" customHeight="1">
      <c r="A21" s="67"/>
      <c r="B21" s="14"/>
      <c r="C21" s="19"/>
      <c r="D21" s="19"/>
      <c r="E21" s="17">
        <f t="shared" si="0"/>
        <v>768.7</v>
      </c>
    </row>
    <row r="22" spans="1:5" ht="16.5" customHeight="1">
      <c r="A22" s="67"/>
      <c r="B22" s="14"/>
      <c r="C22" s="19"/>
      <c r="D22" s="19"/>
      <c r="E22" s="17">
        <f t="shared" si="0"/>
        <v>768.7</v>
      </c>
    </row>
    <row r="23" spans="1:5" ht="16.5" customHeight="1">
      <c r="A23" s="67"/>
      <c r="B23" s="14"/>
      <c r="C23" s="19"/>
      <c r="D23" s="19"/>
      <c r="E23" s="17">
        <f t="shared" si="0"/>
        <v>768.7</v>
      </c>
    </row>
    <row r="24" spans="1:5" ht="16.5" customHeight="1">
      <c r="A24" s="67"/>
      <c r="B24" s="14"/>
      <c r="C24" s="19"/>
      <c r="D24" s="19"/>
      <c r="E24" s="17">
        <f t="shared" si="0"/>
        <v>768.7</v>
      </c>
    </row>
    <row r="25" spans="1:5" ht="16.5" customHeight="1">
      <c r="A25" s="67"/>
      <c r="B25" s="14"/>
      <c r="C25" s="19"/>
      <c r="D25" s="19"/>
      <c r="E25" s="17">
        <f t="shared" si="0"/>
        <v>768.7</v>
      </c>
    </row>
    <row r="26" spans="1:5" ht="16.5" customHeight="1">
      <c r="A26" s="67"/>
      <c r="B26" s="14"/>
      <c r="C26" s="19"/>
      <c r="D26" s="19"/>
      <c r="E26" s="17">
        <f t="shared" si="0"/>
        <v>768.7</v>
      </c>
    </row>
    <row r="27" spans="1:5" ht="16.5" customHeight="1">
      <c r="A27" s="67"/>
      <c r="B27" s="14"/>
      <c r="C27" s="19"/>
      <c r="D27" s="19"/>
      <c r="E27" s="17">
        <f t="shared" si="0"/>
        <v>768.7</v>
      </c>
    </row>
    <row r="28" spans="1:5" ht="16.5" customHeight="1">
      <c r="A28" s="67"/>
      <c r="B28" s="67"/>
      <c r="C28" s="19"/>
      <c r="D28" s="19"/>
      <c r="E28" s="17">
        <f t="shared" si="0"/>
        <v>768.7</v>
      </c>
    </row>
    <row r="29" spans="1:5" ht="16.5" customHeight="1">
      <c r="A29" s="67"/>
      <c r="B29" s="14"/>
      <c r="C29" s="19"/>
      <c r="D29" s="19"/>
      <c r="E29" s="17">
        <f t="shared" si="0"/>
        <v>768.7</v>
      </c>
    </row>
    <row r="30" spans="1:5" ht="16.5" customHeight="1">
      <c r="A30" s="1"/>
      <c r="B30" s="1"/>
      <c r="C30" s="19"/>
      <c r="D30" s="19"/>
      <c r="E30" s="17">
        <f t="shared" si="0"/>
        <v>768.7</v>
      </c>
    </row>
    <row r="31" spans="1:5" ht="16.5" customHeight="1">
      <c r="A31" s="1"/>
      <c r="B31" s="1"/>
      <c r="C31" s="19"/>
      <c r="D31" s="19"/>
      <c r="E31" s="17">
        <f t="shared" si="0"/>
        <v>768.7</v>
      </c>
    </row>
    <row r="32" spans="1:5" ht="16.5" customHeight="1">
      <c r="A32" s="1"/>
      <c r="B32" s="1"/>
      <c r="C32" s="19"/>
      <c r="D32" s="19"/>
      <c r="E32" s="17">
        <f t="shared" si="0"/>
        <v>768.7</v>
      </c>
    </row>
    <row r="33" spans="1:5" ht="16.5" customHeight="1">
      <c r="A33" s="1"/>
      <c r="B33" s="1"/>
      <c r="C33" s="19"/>
      <c r="D33" s="19"/>
      <c r="E33" s="17">
        <f t="shared" si="0"/>
        <v>768.7</v>
      </c>
    </row>
    <row r="34" spans="1:5" ht="16.5" customHeight="1">
      <c r="A34" s="1"/>
      <c r="B34" s="1"/>
      <c r="C34" s="19"/>
      <c r="D34" s="19"/>
      <c r="E34" s="17">
        <f t="shared" si="0"/>
        <v>768.7</v>
      </c>
    </row>
    <row r="35" spans="1:5">
      <c r="C35" s="19"/>
      <c r="D35" s="19"/>
    </row>
    <row r="36" spans="1:5">
      <c r="C36" s="19"/>
      <c r="D36" s="19"/>
    </row>
    <row r="37" spans="1:5">
      <c r="C37" s="19"/>
      <c r="D37" s="19"/>
    </row>
    <row r="38" spans="1:5">
      <c r="C38" s="19"/>
      <c r="D38" s="19"/>
    </row>
    <row r="39" spans="1:5">
      <c r="C39" s="19"/>
      <c r="D39" s="19"/>
    </row>
    <row r="40" spans="1:5">
      <c r="C40" s="19"/>
      <c r="D40" s="19"/>
    </row>
    <row r="41" spans="1:5">
      <c r="C41" s="19"/>
      <c r="D41" s="19"/>
    </row>
    <row r="42" spans="1:5">
      <c r="C42" s="19"/>
      <c r="D42" s="19"/>
    </row>
    <row r="43" spans="1:5">
      <c r="C43" s="19"/>
      <c r="D43" s="19"/>
    </row>
    <row r="44" spans="1:5">
      <c r="C44" s="19"/>
      <c r="D44" s="19"/>
    </row>
    <row r="45" spans="1:5">
      <c r="C45" s="19"/>
      <c r="D45" s="19"/>
    </row>
    <row r="46" spans="1:5">
      <c r="C46" s="19"/>
      <c r="D46" s="19"/>
    </row>
    <row r="47" spans="1:5">
      <c r="C47" s="19"/>
      <c r="D47" s="19"/>
    </row>
    <row r="48" spans="1:5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</sheetData>
  <mergeCells count="1">
    <mergeCell ref="A3:E3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2"/>
  <sheetViews>
    <sheetView view="pageBreakPreview" zoomScaleNormal="100" workbookViewId="0">
      <selection activeCell="A11" sqref="A11:B11"/>
    </sheetView>
  </sheetViews>
  <sheetFormatPr baseColWidth="10" defaultRowHeight="12.75"/>
  <cols>
    <col min="1" max="1" width="11.7109375" customWidth="1"/>
    <col min="2" max="2" width="47.28515625" customWidth="1"/>
    <col min="3" max="3" width="9.5703125" customWidth="1"/>
    <col min="4" max="4" width="10" customWidth="1"/>
    <col min="5" max="5" width="11.140625" customWidth="1"/>
  </cols>
  <sheetData>
    <row r="2" spans="1:7" ht="7.5" customHeight="1"/>
    <row r="3" spans="1:7" ht="31.5" customHeight="1">
      <c r="A3" s="192" t="s">
        <v>15</v>
      </c>
      <c r="B3" s="193"/>
      <c r="C3" s="193"/>
      <c r="D3" s="193"/>
      <c r="E3" s="193"/>
    </row>
    <row r="4" spans="1:7" ht="13.5" thickBot="1"/>
    <row r="5" spans="1:7" ht="16.5" customHeight="1" thickBot="1">
      <c r="A5" s="6" t="s">
        <v>1</v>
      </c>
      <c r="B5" s="6" t="s">
        <v>2</v>
      </c>
      <c r="C5" s="7" t="s">
        <v>5</v>
      </c>
      <c r="D5" s="7" t="s">
        <v>3</v>
      </c>
      <c r="E5" s="7" t="s">
        <v>4</v>
      </c>
      <c r="G5" s="5"/>
    </row>
    <row r="6" spans="1:7" ht="16.5" customHeight="1">
      <c r="A6" s="194" t="s">
        <v>9</v>
      </c>
      <c r="B6" s="195"/>
      <c r="C6" s="195"/>
      <c r="D6" s="196"/>
      <c r="E6" s="4">
        <v>0</v>
      </c>
      <c r="G6" s="5"/>
    </row>
    <row r="7" spans="1:7" ht="16.5" customHeight="1">
      <c r="A7" s="67">
        <v>43505</v>
      </c>
      <c r="B7" s="166" t="s">
        <v>70</v>
      </c>
      <c r="C7" s="17"/>
      <c r="D7" s="17">
        <v>12</v>
      </c>
      <c r="E7" s="17">
        <f>SUM(E6+D7-C7)</f>
        <v>12</v>
      </c>
    </row>
    <row r="8" spans="1:7" ht="16.5" customHeight="1">
      <c r="A8" s="67">
        <v>43525</v>
      </c>
      <c r="B8" s="166" t="s">
        <v>69</v>
      </c>
      <c r="C8" s="17">
        <v>12</v>
      </c>
      <c r="D8" s="17"/>
      <c r="E8" s="17">
        <f>SUM(E7+D8-C8)</f>
        <v>0</v>
      </c>
    </row>
    <row r="9" spans="1:7" ht="16.5" customHeight="1">
      <c r="A9" s="67">
        <v>43594</v>
      </c>
      <c r="B9" s="14" t="s">
        <v>71</v>
      </c>
      <c r="C9" s="17"/>
      <c r="D9" s="17">
        <v>12</v>
      </c>
      <c r="E9" s="17">
        <f t="shared" ref="E9:E32" si="0">SUM(E8+D9-C9)</f>
        <v>12</v>
      </c>
    </row>
    <row r="10" spans="1:7" ht="16.5" customHeight="1">
      <c r="A10" s="67">
        <v>43621</v>
      </c>
      <c r="B10" s="14" t="s">
        <v>77</v>
      </c>
      <c r="C10" s="17">
        <v>12</v>
      </c>
      <c r="D10" s="17"/>
      <c r="E10" s="17">
        <f t="shared" si="0"/>
        <v>0</v>
      </c>
    </row>
    <row r="11" spans="1:7" ht="16.5" customHeight="1">
      <c r="A11" s="67">
        <v>43654</v>
      </c>
      <c r="B11" s="14" t="s">
        <v>80</v>
      </c>
      <c r="C11" s="17"/>
      <c r="D11" s="17">
        <v>12</v>
      </c>
      <c r="E11" s="17">
        <f t="shared" si="0"/>
        <v>12</v>
      </c>
    </row>
    <row r="12" spans="1:7" ht="16.5" customHeight="1">
      <c r="A12" s="67"/>
      <c r="B12" s="14"/>
      <c r="C12" s="17"/>
      <c r="D12" s="17"/>
      <c r="E12" s="17">
        <f t="shared" si="0"/>
        <v>12</v>
      </c>
    </row>
    <row r="13" spans="1:7" ht="16.5" customHeight="1">
      <c r="A13" s="67"/>
      <c r="B13" s="14"/>
      <c r="C13" s="17"/>
      <c r="D13" s="17"/>
      <c r="E13" s="17">
        <f t="shared" si="0"/>
        <v>12</v>
      </c>
    </row>
    <row r="14" spans="1:7" ht="16.5" customHeight="1">
      <c r="A14" s="67"/>
      <c r="B14" s="14"/>
      <c r="C14" s="17"/>
      <c r="D14" s="17"/>
      <c r="E14" s="17">
        <f t="shared" si="0"/>
        <v>12</v>
      </c>
    </row>
    <row r="15" spans="1:7" ht="16.5" customHeight="1">
      <c r="A15" s="67"/>
      <c r="B15" s="14"/>
      <c r="C15" s="18"/>
      <c r="D15" s="17"/>
      <c r="E15" s="17">
        <f t="shared" si="0"/>
        <v>12</v>
      </c>
    </row>
    <row r="16" spans="1:7" ht="16.5" customHeight="1">
      <c r="A16" s="67"/>
      <c r="B16" s="14"/>
      <c r="C16" s="18"/>
      <c r="D16" s="2"/>
      <c r="E16" s="17">
        <f t="shared" si="0"/>
        <v>12</v>
      </c>
    </row>
    <row r="17" spans="1:5" ht="16.5" customHeight="1">
      <c r="A17" s="67"/>
      <c r="B17" s="14"/>
      <c r="C17" s="17"/>
      <c r="D17" s="2"/>
      <c r="E17" s="17">
        <f t="shared" si="0"/>
        <v>12</v>
      </c>
    </row>
    <row r="18" spans="1:5" ht="16.5" customHeight="1">
      <c r="A18" s="67"/>
      <c r="B18" s="14"/>
      <c r="C18" s="18"/>
      <c r="D18" s="2"/>
      <c r="E18" s="17">
        <f t="shared" si="0"/>
        <v>12</v>
      </c>
    </row>
    <row r="19" spans="1:5" ht="16.5" customHeight="1">
      <c r="A19" s="67"/>
      <c r="B19" s="14"/>
      <c r="C19" s="18"/>
      <c r="D19" s="2"/>
      <c r="E19" s="17">
        <f t="shared" si="0"/>
        <v>12</v>
      </c>
    </row>
    <row r="20" spans="1:5" ht="16.5" customHeight="1">
      <c r="A20" s="67"/>
      <c r="B20" s="14"/>
      <c r="C20" s="18"/>
      <c r="D20" s="2"/>
      <c r="E20" s="17">
        <f t="shared" si="0"/>
        <v>12</v>
      </c>
    </row>
    <row r="21" spans="1:5" ht="16.5" customHeight="1">
      <c r="A21" s="67"/>
      <c r="B21" s="14"/>
      <c r="C21" s="18"/>
      <c r="D21" s="2"/>
      <c r="E21" s="17">
        <f t="shared" si="0"/>
        <v>12</v>
      </c>
    </row>
    <row r="22" spans="1:5" ht="16.5" customHeight="1">
      <c r="A22" s="67"/>
      <c r="B22" s="14"/>
      <c r="C22" s="18"/>
      <c r="D22" s="2"/>
      <c r="E22" s="17">
        <f t="shared" si="0"/>
        <v>12</v>
      </c>
    </row>
    <row r="23" spans="1:5" ht="16.5" customHeight="1">
      <c r="A23" s="67"/>
      <c r="B23" s="14"/>
      <c r="C23" s="18"/>
      <c r="D23" s="2"/>
      <c r="E23" s="17">
        <f t="shared" si="0"/>
        <v>12</v>
      </c>
    </row>
    <row r="24" spans="1:5" ht="16.5" customHeight="1">
      <c r="A24" s="67"/>
      <c r="B24" s="14"/>
      <c r="C24" s="18"/>
      <c r="D24" s="2"/>
      <c r="E24" s="17">
        <f t="shared" si="0"/>
        <v>12</v>
      </c>
    </row>
    <row r="25" spans="1:5" ht="16.5" customHeight="1">
      <c r="A25" s="67"/>
      <c r="B25" s="14"/>
      <c r="C25" s="18"/>
      <c r="D25" s="2"/>
      <c r="E25" s="17">
        <f t="shared" si="0"/>
        <v>12</v>
      </c>
    </row>
    <row r="26" spans="1:5" ht="16.5" customHeight="1">
      <c r="A26" s="67"/>
      <c r="B26" s="14"/>
      <c r="C26" s="18"/>
      <c r="D26" s="2"/>
      <c r="E26" s="17">
        <f t="shared" si="0"/>
        <v>12</v>
      </c>
    </row>
    <row r="27" spans="1:5" ht="16.5" customHeight="1">
      <c r="A27" s="67"/>
      <c r="B27" s="14"/>
      <c r="C27" s="18"/>
      <c r="D27" s="2"/>
      <c r="E27" s="17">
        <f t="shared" si="0"/>
        <v>12</v>
      </c>
    </row>
    <row r="28" spans="1:5">
      <c r="A28" s="67"/>
      <c r="B28" s="14"/>
      <c r="C28" s="18"/>
      <c r="D28" s="2"/>
      <c r="E28" s="17">
        <f t="shared" si="0"/>
        <v>12</v>
      </c>
    </row>
    <row r="29" spans="1:5">
      <c r="A29" s="67"/>
      <c r="B29" s="14"/>
      <c r="C29" s="18"/>
      <c r="D29" s="2"/>
      <c r="E29" s="17">
        <f t="shared" si="0"/>
        <v>12</v>
      </c>
    </row>
    <row r="30" spans="1:5">
      <c r="A30" s="67"/>
      <c r="B30" s="14"/>
      <c r="C30" s="18"/>
      <c r="D30" s="2"/>
      <c r="E30" s="17">
        <f t="shared" si="0"/>
        <v>12</v>
      </c>
    </row>
    <row r="31" spans="1:5">
      <c r="A31" s="67"/>
      <c r="B31" s="14"/>
      <c r="C31" s="18"/>
      <c r="D31" s="2"/>
      <c r="E31" s="17">
        <f t="shared" si="0"/>
        <v>12</v>
      </c>
    </row>
    <row r="32" spans="1:5">
      <c r="A32" s="67"/>
      <c r="B32" s="14"/>
      <c r="C32" s="18"/>
      <c r="D32" s="2"/>
      <c r="E32" s="17">
        <f t="shared" si="0"/>
        <v>12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6"/>
  <sheetViews>
    <sheetView view="pageBreakPreview" topLeftCell="A4" zoomScaleNormal="100" zoomScaleSheetLayoutView="75" workbookViewId="0">
      <selection activeCell="A13" sqref="A13"/>
    </sheetView>
  </sheetViews>
  <sheetFormatPr baseColWidth="10" defaultRowHeight="12.75"/>
  <cols>
    <col min="1" max="1" width="13.28515625" style="15" customWidth="1"/>
    <col min="2" max="2" width="43" customWidth="1"/>
    <col min="3" max="5" width="11.42578125" style="10"/>
  </cols>
  <sheetData>
    <row r="1" spans="1:5" ht="8.25" customHeight="1"/>
    <row r="2" spans="1:5" ht="32.25" customHeight="1">
      <c r="A2" s="197" t="s">
        <v>81</v>
      </c>
      <c r="B2" s="197"/>
      <c r="C2" s="197"/>
      <c r="D2" s="197"/>
      <c r="E2" s="197"/>
    </row>
    <row r="3" spans="1:5" ht="13.5" thickBot="1">
      <c r="B3" s="66"/>
    </row>
    <row r="4" spans="1:5" s="13" customFormat="1" ht="18" customHeight="1" thickBot="1">
      <c r="A4" s="16" t="s">
        <v>10</v>
      </c>
      <c r="B4" s="11" t="s">
        <v>11</v>
      </c>
      <c r="C4" s="12" t="s">
        <v>12</v>
      </c>
      <c r="D4" s="12" t="s">
        <v>13</v>
      </c>
      <c r="E4" s="12" t="s">
        <v>14</v>
      </c>
    </row>
    <row r="5" spans="1:5">
      <c r="A5" s="198" t="s">
        <v>57</v>
      </c>
      <c r="B5" s="199"/>
      <c r="C5" s="199"/>
      <c r="D5" s="200"/>
      <c r="E5" s="17">
        <v>0</v>
      </c>
    </row>
    <row r="6" spans="1:5">
      <c r="A6" s="167">
        <v>43466</v>
      </c>
      <c r="B6" s="158" t="s">
        <v>68</v>
      </c>
      <c r="C6" s="17"/>
      <c r="D6" s="17">
        <v>768.7</v>
      </c>
      <c r="E6" s="18">
        <f>E5+D6-C6</f>
        <v>768.7</v>
      </c>
    </row>
    <row r="7" spans="1:5">
      <c r="A7" s="167">
        <v>43505</v>
      </c>
      <c r="B7" s="166" t="s">
        <v>70</v>
      </c>
      <c r="C7" s="17"/>
      <c r="D7" s="17">
        <v>12</v>
      </c>
      <c r="E7" s="18">
        <f t="shared" ref="E7:E72" si="0">E6+D7-C7</f>
        <v>780.7</v>
      </c>
    </row>
    <row r="8" spans="1:5">
      <c r="A8" s="168">
        <v>43525</v>
      </c>
      <c r="B8" s="166" t="s">
        <v>72</v>
      </c>
      <c r="C8" s="17">
        <v>12</v>
      </c>
      <c r="D8" s="17"/>
      <c r="E8" s="18">
        <f t="shared" si="0"/>
        <v>768.7</v>
      </c>
    </row>
    <row r="9" spans="1:5">
      <c r="A9" s="168">
        <v>43594</v>
      </c>
      <c r="B9" s="14" t="s">
        <v>73</v>
      </c>
      <c r="C9" s="17"/>
      <c r="D9" s="17">
        <v>12</v>
      </c>
      <c r="E9" s="18">
        <f t="shared" si="0"/>
        <v>780.7</v>
      </c>
    </row>
    <row r="10" spans="1:5">
      <c r="A10" s="168">
        <v>43618</v>
      </c>
      <c r="B10" s="14" t="s">
        <v>78</v>
      </c>
      <c r="C10" s="17">
        <v>65.75</v>
      </c>
      <c r="D10" s="17"/>
      <c r="E10" s="18">
        <f t="shared" si="0"/>
        <v>714.95</v>
      </c>
    </row>
    <row r="11" spans="1:5">
      <c r="A11" s="168">
        <v>43621</v>
      </c>
      <c r="B11" s="14" t="s">
        <v>77</v>
      </c>
      <c r="C11" s="17">
        <v>12</v>
      </c>
      <c r="D11" s="17"/>
      <c r="E11" s="18">
        <f t="shared" si="0"/>
        <v>702.95</v>
      </c>
    </row>
    <row r="12" spans="1:5">
      <c r="A12" s="168">
        <v>43621</v>
      </c>
      <c r="B12" s="166" t="s">
        <v>76</v>
      </c>
      <c r="C12" s="17">
        <v>235.35</v>
      </c>
      <c r="D12" s="17"/>
      <c r="E12" s="18">
        <f t="shared" si="0"/>
        <v>467.6</v>
      </c>
    </row>
    <row r="13" spans="1:5">
      <c r="A13" s="168">
        <v>43654</v>
      </c>
      <c r="B13" s="14" t="s">
        <v>80</v>
      </c>
      <c r="C13" s="17"/>
      <c r="D13" s="17">
        <v>12</v>
      </c>
      <c r="E13" s="18">
        <f t="shared" si="0"/>
        <v>479.6</v>
      </c>
    </row>
    <row r="14" spans="1:5">
      <c r="A14" s="67"/>
      <c r="B14" s="14"/>
      <c r="C14" s="17"/>
      <c r="D14" s="17"/>
      <c r="E14" s="18">
        <f t="shared" si="0"/>
        <v>479.6</v>
      </c>
    </row>
    <row r="15" spans="1:5">
      <c r="A15" s="67"/>
      <c r="B15" s="14"/>
      <c r="C15" s="17"/>
      <c r="D15" s="17"/>
      <c r="E15" s="18">
        <f t="shared" si="0"/>
        <v>479.6</v>
      </c>
    </row>
    <row r="16" spans="1:5">
      <c r="A16" s="67"/>
      <c r="B16" s="14"/>
      <c r="C16" s="17"/>
      <c r="D16" s="17"/>
      <c r="E16" s="18">
        <f t="shared" si="0"/>
        <v>479.6</v>
      </c>
    </row>
    <row r="17" spans="1:5">
      <c r="A17" s="67"/>
      <c r="B17" s="14"/>
      <c r="C17" s="17"/>
      <c r="D17" s="17"/>
      <c r="E17" s="18">
        <f t="shared" si="0"/>
        <v>479.6</v>
      </c>
    </row>
    <row r="18" spans="1:5">
      <c r="A18" s="67"/>
      <c r="B18" s="14"/>
      <c r="C18" s="17"/>
      <c r="D18" s="17"/>
      <c r="E18" s="18">
        <f t="shared" si="0"/>
        <v>479.6</v>
      </c>
    </row>
    <row r="19" spans="1:5">
      <c r="A19" s="67"/>
      <c r="B19" s="14"/>
      <c r="C19" s="17"/>
      <c r="D19" s="17"/>
      <c r="E19" s="18">
        <f t="shared" si="0"/>
        <v>479.6</v>
      </c>
    </row>
    <row r="20" spans="1:5">
      <c r="A20" s="67"/>
      <c r="B20" s="14"/>
      <c r="C20" s="17"/>
      <c r="D20" s="17"/>
      <c r="E20" s="18">
        <f t="shared" si="0"/>
        <v>479.6</v>
      </c>
    </row>
    <row r="21" spans="1:5">
      <c r="A21" s="67"/>
      <c r="B21" s="14"/>
      <c r="C21" s="17"/>
      <c r="D21" s="17"/>
      <c r="E21" s="18">
        <f t="shared" si="0"/>
        <v>479.6</v>
      </c>
    </row>
    <row r="22" spans="1:5">
      <c r="A22" s="67"/>
      <c r="B22" s="14"/>
      <c r="C22" s="17"/>
      <c r="D22" s="17"/>
      <c r="E22" s="18">
        <f t="shared" si="0"/>
        <v>479.6</v>
      </c>
    </row>
    <row r="23" spans="1:5">
      <c r="A23" s="67"/>
      <c r="B23" s="14"/>
      <c r="C23" s="17"/>
      <c r="D23" s="17"/>
      <c r="E23" s="18">
        <f t="shared" si="0"/>
        <v>479.6</v>
      </c>
    </row>
    <row r="24" spans="1:5">
      <c r="A24" s="67"/>
      <c r="B24" s="14"/>
      <c r="C24" s="17"/>
      <c r="D24" s="17"/>
      <c r="E24" s="18">
        <f t="shared" si="0"/>
        <v>479.6</v>
      </c>
    </row>
    <row r="25" spans="1:5">
      <c r="A25" s="67"/>
      <c r="B25" s="14"/>
      <c r="C25" s="17"/>
      <c r="D25" s="17"/>
      <c r="E25" s="18">
        <f t="shared" si="0"/>
        <v>479.6</v>
      </c>
    </row>
    <row r="26" spans="1:5">
      <c r="A26" s="67"/>
      <c r="B26" s="14"/>
      <c r="C26" s="17"/>
      <c r="D26" s="17"/>
      <c r="E26" s="18">
        <f t="shared" si="0"/>
        <v>479.6</v>
      </c>
    </row>
    <row r="27" spans="1:5">
      <c r="A27" s="67"/>
      <c r="B27" s="14"/>
      <c r="C27" s="17"/>
      <c r="D27" s="17"/>
      <c r="E27" s="18">
        <f t="shared" si="0"/>
        <v>479.6</v>
      </c>
    </row>
    <row r="28" spans="1:5">
      <c r="A28" s="67"/>
      <c r="B28" s="14"/>
      <c r="C28" s="17"/>
      <c r="D28" s="17"/>
      <c r="E28" s="18">
        <f t="shared" si="0"/>
        <v>479.6</v>
      </c>
    </row>
    <row r="29" spans="1:5">
      <c r="A29" s="67"/>
      <c r="B29" s="14"/>
      <c r="C29" s="17"/>
      <c r="D29" s="17"/>
      <c r="E29" s="18">
        <f t="shared" si="0"/>
        <v>479.6</v>
      </c>
    </row>
    <row r="30" spans="1:5">
      <c r="A30" s="67"/>
      <c r="B30" s="14"/>
      <c r="C30" s="17"/>
      <c r="D30" s="17"/>
      <c r="E30" s="18">
        <f t="shared" si="0"/>
        <v>479.6</v>
      </c>
    </row>
    <row r="31" spans="1:5">
      <c r="A31" s="67"/>
      <c r="B31" s="14"/>
      <c r="C31" s="17"/>
      <c r="D31" s="17"/>
      <c r="E31" s="18">
        <f t="shared" si="0"/>
        <v>479.6</v>
      </c>
    </row>
    <row r="32" spans="1:5">
      <c r="A32" s="67"/>
      <c r="B32" s="14"/>
      <c r="C32" s="17"/>
      <c r="D32" s="17"/>
      <c r="E32" s="18">
        <f t="shared" si="0"/>
        <v>479.6</v>
      </c>
    </row>
    <row r="33" spans="1:5">
      <c r="A33" s="67"/>
      <c r="B33" s="14"/>
      <c r="C33" s="17"/>
      <c r="D33" s="17"/>
      <c r="E33" s="18">
        <f t="shared" si="0"/>
        <v>479.6</v>
      </c>
    </row>
    <row r="34" spans="1:5">
      <c r="A34" s="67"/>
      <c r="B34" s="14"/>
      <c r="C34" s="19"/>
      <c r="D34" s="17"/>
      <c r="E34" s="18">
        <f t="shared" si="0"/>
        <v>479.6</v>
      </c>
    </row>
    <row r="35" spans="1:5">
      <c r="A35" s="67"/>
      <c r="B35" s="14"/>
      <c r="C35" s="17"/>
      <c r="D35" s="17"/>
      <c r="E35" s="18">
        <f t="shared" si="0"/>
        <v>479.6</v>
      </c>
    </row>
    <row r="36" spans="1:5">
      <c r="A36" s="67"/>
      <c r="B36" s="14"/>
      <c r="C36" s="17"/>
      <c r="D36" s="17"/>
      <c r="E36" s="18">
        <f t="shared" si="0"/>
        <v>479.6</v>
      </c>
    </row>
    <row r="37" spans="1:5">
      <c r="A37" s="67"/>
      <c r="B37" s="14"/>
      <c r="C37" s="17"/>
      <c r="D37" s="17"/>
      <c r="E37" s="18">
        <f t="shared" si="0"/>
        <v>479.6</v>
      </c>
    </row>
    <row r="38" spans="1:5">
      <c r="A38" s="67"/>
      <c r="B38" s="14"/>
      <c r="C38" s="17"/>
      <c r="D38" s="17"/>
      <c r="E38" s="18">
        <f t="shared" si="0"/>
        <v>479.6</v>
      </c>
    </row>
    <row r="39" spans="1:5">
      <c r="A39" s="67"/>
      <c r="B39" s="14"/>
      <c r="C39" s="17"/>
      <c r="D39" s="17"/>
      <c r="E39" s="18">
        <f t="shared" si="0"/>
        <v>479.6</v>
      </c>
    </row>
    <row r="40" spans="1:5">
      <c r="A40" s="67"/>
      <c r="B40" s="14"/>
      <c r="C40" s="17"/>
      <c r="D40" s="17"/>
      <c r="E40" s="18">
        <f t="shared" si="0"/>
        <v>479.6</v>
      </c>
    </row>
    <row r="41" spans="1:5">
      <c r="A41" s="67"/>
      <c r="B41" s="14"/>
      <c r="C41" s="17"/>
      <c r="D41" s="17"/>
      <c r="E41" s="18">
        <f t="shared" si="0"/>
        <v>479.6</v>
      </c>
    </row>
    <row r="42" spans="1:5">
      <c r="A42" s="67"/>
      <c r="B42" s="14"/>
      <c r="C42" s="17"/>
      <c r="D42" s="17"/>
      <c r="E42" s="18">
        <f t="shared" si="0"/>
        <v>479.6</v>
      </c>
    </row>
    <row r="43" spans="1:5">
      <c r="A43" s="67"/>
      <c r="B43" s="14"/>
      <c r="C43" s="17"/>
      <c r="D43" s="17"/>
      <c r="E43" s="18">
        <f t="shared" si="0"/>
        <v>479.6</v>
      </c>
    </row>
    <row r="44" spans="1:5">
      <c r="A44" s="67"/>
      <c r="B44" s="14"/>
      <c r="C44" s="17"/>
      <c r="D44" s="17"/>
      <c r="E44" s="18">
        <f t="shared" si="0"/>
        <v>479.6</v>
      </c>
    </row>
    <row r="45" spans="1:5">
      <c r="A45" s="67"/>
      <c r="B45" s="14"/>
      <c r="C45" s="17"/>
      <c r="D45" s="17"/>
      <c r="E45" s="18">
        <f t="shared" si="0"/>
        <v>479.6</v>
      </c>
    </row>
    <row r="46" spans="1:5">
      <c r="A46" s="67"/>
      <c r="B46" s="14"/>
      <c r="C46" s="17"/>
      <c r="D46" s="17"/>
      <c r="E46" s="18">
        <f t="shared" si="0"/>
        <v>479.6</v>
      </c>
    </row>
    <row r="47" spans="1:5">
      <c r="A47" s="67"/>
      <c r="B47" s="14"/>
      <c r="C47" s="17"/>
      <c r="D47" s="17"/>
      <c r="E47" s="18">
        <f t="shared" si="0"/>
        <v>479.6</v>
      </c>
    </row>
    <row r="48" spans="1:5">
      <c r="A48" s="67"/>
      <c r="B48" s="14"/>
      <c r="C48" s="17"/>
      <c r="D48" s="17"/>
      <c r="E48" s="18">
        <f t="shared" si="0"/>
        <v>479.6</v>
      </c>
    </row>
    <row r="49" spans="1:5">
      <c r="A49" s="67"/>
      <c r="B49" s="14"/>
      <c r="C49" s="17"/>
      <c r="D49" s="17"/>
      <c r="E49" s="18">
        <f t="shared" si="0"/>
        <v>479.6</v>
      </c>
    </row>
    <row r="50" spans="1:5">
      <c r="A50" s="67"/>
      <c r="B50" s="14"/>
      <c r="C50" s="18"/>
      <c r="D50" s="18"/>
      <c r="E50" s="18">
        <f t="shared" si="0"/>
        <v>479.6</v>
      </c>
    </row>
    <row r="51" spans="1:5">
      <c r="A51" s="67"/>
      <c r="B51" s="14"/>
      <c r="C51" s="18"/>
      <c r="D51" s="18"/>
      <c r="E51" s="18">
        <f t="shared" si="0"/>
        <v>479.6</v>
      </c>
    </row>
    <row r="52" spans="1:5">
      <c r="A52" s="67"/>
      <c r="B52" s="14"/>
      <c r="C52" s="18"/>
      <c r="D52" s="18"/>
      <c r="E52" s="18">
        <f t="shared" si="0"/>
        <v>479.6</v>
      </c>
    </row>
    <row r="53" spans="1:5">
      <c r="A53" s="67"/>
      <c r="B53" s="14"/>
      <c r="C53" s="18"/>
      <c r="D53" s="18"/>
      <c r="E53" s="18">
        <f t="shared" si="0"/>
        <v>479.6</v>
      </c>
    </row>
    <row r="54" spans="1:5">
      <c r="A54" s="67"/>
      <c r="B54" s="14"/>
      <c r="C54" s="18"/>
      <c r="D54" s="18"/>
      <c r="E54" s="18">
        <f t="shared" si="0"/>
        <v>479.6</v>
      </c>
    </row>
    <row r="55" spans="1:5">
      <c r="A55" s="67"/>
      <c r="B55" s="14"/>
      <c r="C55" s="18"/>
      <c r="D55" s="18"/>
      <c r="E55" s="18">
        <f t="shared" si="0"/>
        <v>479.6</v>
      </c>
    </row>
    <row r="56" spans="1:5">
      <c r="A56" s="67"/>
      <c r="B56" s="14"/>
      <c r="C56" s="18"/>
      <c r="D56" s="18"/>
      <c r="E56" s="18">
        <f t="shared" si="0"/>
        <v>479.6</v>
      </c>
    </row>
    <row r="57" spans="1:5">
      <c r="A57" s="67"/>
      <c r="B57" s="14"/>
      <c r="C57" s="18"/>
      <c r="D57" s="18"/>
      <c r="E57" s="18">
        <f t="shared" si="0"/>
        <v>479.6</v>
      </c>
    </row>
    <row r="58" spans="1:5">
      <c r="A58" s="67"/>
      <c r="B58" s="14"/>
      <c r="C58" s="18"/>
      <c r="D58" s="18"/>
      <c r="E58" s="18">
        <f t="shared" si="0"/>
        <v>479.6</v>
      </c>
    </row>
    <row r="59" spans="1:5">
      <c r="A59" s="67"/>
      <c r="B59" s="14"/>
      <c r="C59" s="18"/>
      <c r="D59" s="18"/>
      <c r="E59" s="18">
        <f t="shared" si="0"/>
        <v>479.6</v>
      </c>
    </row>
    <row r="60" spans="1:5">
      <c r="A60" s="67"/>
      <c r="B60" s="14"/>
      <c r="C60" s="18"/>
      <c r="D60" s="18"/>
      <c r="E60" s="18">
        <f t="shared" si="0"/>
        <v>479.6</v>
      </c>
    </row>
    <row r="61" spans="1:5">
      <c r="A61" s="67"/>
      <c r="B61" s="14"/>
      <c r="C61" s="18"/>
      <c r="D61" s="18"/>
      <c r="E61" s="18">
        <f t="shared" si="0"/>
        <v>479.6</v>
      </c>
    </row>
    <row r="62" spans="1:5">
      <c r="A62" s="67"/>
      <c r="B62" s="14"/>
      <c r="C62" s="18"/>
      <c r="D62" s="18"/>
      <c r="E62" s="18">
        <f t="shared" si="0"/>
        <v>479.6</v>
      </c>
    </row>
    <row r="63" spans="1:5">
      <c r="A63" s="67"/>
      <c r="B63" s="14"/>
      <c r="C63" s="18"/>
      <c r="D63" s="18"/>
      <c r="E63" s="18">
        <f t="shared" si="0"/>
        <v>479.6</v>
      </c>
    </row>
    <row r="64" spans="1:5">
      <c r="A64" s="67"/>
      <c r="B64" s="14"/>
      <c r="C64" s="18"/>
      <c r="D64" s="18"/>
      <c r="E64" s="18">
        <f t="shared" si="0"/>
        <v>479.6</v>
      </c>
    </row>
    <row r="65" spans="1:5">
      <c r="A65" s="67"/>
      <c r="B65" s="14"/>
      <c r="C65" s="18"/>
      <c r="D65" s="18"/>
      <c r="E65" s="18">
        <f t="shared" si="0"/>
        <v>479.6</v>
      </c>
    </row>
    <row r="66" spans="1:5">
      <c r="A66" s="67"/>
      <c r="B66" s="14"/>
      <c r="C66" s="18"/>
      <c r="D66" s="18"/>
      <c r="E66" s="18">
        <f t="shared" si="0"/>
        <v>479.6</v>
      </c>
    </row>
    <row r="67" spans="1:5">
      <c r="A67" s="67"/>
      <c r="B67" s="14"/>
      <c r="C67" s="18"/>
      <c r="D67" s="18"/>
      <c r="E67" s="18">
        <f t="shared" si="0"/>
        <v>479.6</v>
      </c>
    </row>
    <row r="68" spans="1:5">
      <c r="A68" s="67"/>
      <c r="B68" s="14"/>
      <c r="C68" s="18"/>
      <c r="D68" s="18"/>
      <c r="E68" s="18">
        <f t="shared" si="0"/>
        <v>479.6</v>
      </c>
    </row>
    <row r="69" spans="1:5">
      <c r="A69" s="67"/>
      <c r="B69" s="14"/>
      <c r="C69" s="18"/>
      <c r="D69" s="18"/>
      <c r="E69" s="18">
        <f t="shared" si="0"/>
        <v>479.6</v>
      </c>
    </row>
    <row r="70" spans="1:5">
      <c r="A70" s="67"/>
      <c r="B70" s="14"/>
      <c r="C70" s="18"/>
      <c r="D70" s="18"/>
      <c r="E70" s="18">
        <f t="shared" si="0"/>
        <v>479.6</v>
      </c>
    </row>
    <row r="71" spans="1:5">
      <c r="A71" s="67"/>
      <c r="B71" s="14"/>
      <c r="C71" s="18"/>
      <c r="D71" s="18"/>
      <c r="E71" s="18">
        <f t="shared" si="0"/>
        <v>479.6</v>
      </c>
    </row>
    <row r="72" spans="1:5">
      <c r="A72" s="67"/>
      <c r="B72" s="14"/>
      <c r="C72" s="18"/>
      <c r="D72" s="18"/>
      <c r="E72" s="18">
        <f t="shared" si="0"/>
        <v>479.6</v>
      </c>
    </row>
    <row r="73" spans="1:5">
      <c r="A73" s="67"/>
      <c r="B73" s="14"/>
      <c r="C73" s="18"/>
      <c r="D73" s="18"/>
      <c r="E73" s="18">
        <f t="shared" ref="E73:E86" si="1">E72+D73-C73</f>
        <v>479.6</v>
      </c>
    </row>
    <row r="74" spans="1:5">
      <c r="A74" s="67"/>
      <c r="B74" s="14"/>
      <c r="C74" s="18"/>
      <c r="D74" s="18"/>
      <c r="E74" s="18">
        <f t="shared" si="1"/>
        <v>479.6</v>
      </c>
    </row>
    <row r="75" spans="1:5">
      <c r="A75" s="67"/>
      <c r="B75" s="14"/>
      <c r="C75" s="18"/>
      <c r="D75" s="18"/>
      <c r="E75" s="18">
        <f t="shared" si="1"/>
        <v>479.6</v>
      </c>
    </row>
    <row r="76" spans="1:5">
      <c r="A76" s="67"/>
      <c r="B76" s="14"/>
      <c r="C76" s="18"/>
      <c r="D76" s="18"/>
      <c r="E76" s="18">
        <f t="shared" si="1"/>
        <v>479.6</v>
      </c>
    </row>
    <row r="77" spans="1:5">
      <c r="A77" s="67"/>
      <c r="B77" s="14"/>
      <c r="C77" s="18"/>
      <c r="D77" s="18"/>
      <c r="E77" s="18">
        <f t="shared" si="1"/>
        <v>479.6</v>
      </c>
    </row>
    <row r="78" spans="1:5">
      <c r="A78" s="67"/>
      <c r="B78" s="14"/>
      <c r="C78" s="18"/>
      <c r="D78" s="18"/>
      <c r="E78" s="18">
        <f t="shared" si="1"/>
        <v>479.6</v>
      </c>
    </row>
    <row r="79" spans="1:5">
      <c r="A79" s="67"/>
      <c r="B79" s="14"/>
      <c r="C79" s="18"/>
      <c r="D79" s="18"/>
      <c r="E79" s="18">
        <f t="shared" si="1"/>
        <v>479.6</v>
      </c>
    </row>
    <row r="80" spans="1:5">
      <c r="A80" s="67"/>
      <c r="B80" s="14"/>
      <c r="C80" s="18"/>
      <c r="D80" s="18"/>
      <c r="E80" s="18">
        <f t="shared" si="1"/>
        <v>479.6</v>
      </c>
    </row>
    <row r="81" spans="1:5">
      <c r="A81" s="67"/>
      <c r="B81" s="14"/>
      <c r="C81" s="18"/>
      <c r="D81" s="18"/>
      <c r="E81" s="18">
        <f t="shared" si="1"/>
        <v>479.6</v>
      </c>
    </row>
    <row r="82" spans="1:5">
      <c r="A82" s="67"/>
      <c r="B82" s="14"/>
      <c r="C82" s="18"/>
      <c r="D82" s="18"/>
      <c r="E82" s="18">
        <f t="shared" si="1"/>
        <v>479.6</v>
      </c>
    </row>
    <row r="83" spans="1:5">
      <c r="A83" s="67"/>
      <c r="B83" s="14"/>
      <c r="C83" s="18"/>
      <c r="D83" s="18"/>
      <c r="E83" s="18">
        <f t="shared" si="1"/>
        <v>479.6</v>
      </c>
    </row>
    <row r="84" spans="1:5">
      <c r="A84" s="67"/>
      <c r="B84" s="14"/>
      <c r="C84" s="18"/>
      <c r="D84" s="18"/>
      <c r="E84" s="18">
        <f t="shared" si="1"/>
        <v>479.6</v>
      </c>
    </row>
    <row r="85" spans="1:5">
      <c r="A85" s="67"/>
      <c r="B85" s="14"/>
      <c r="C85" s="18"/>
      <c r="D85" s="18"/>
      <c r="E85" s="18">
        <f t="shared" si="1"/>
        <v>479.6</v>
      </c>
    </row>
    <row r="86" spans="1:5">
      <c r="A86" s="67"/>
      <c r="B86" s="14"/>
      <c r="C86" s="2"/>
      <c r="D86" s="2"/>
      <c r="E86" s="18">
        <f t="shared" si="1"/>
        <v>479.6</v>
      </c>
    </row>
  </sheetData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BILAN</vt:lpstr>
      <vt:lpstr>Poste 1 stages</vt:lpstr>
      <vt:lpstr>Poste 2 Activitées + réunions</vt:lpstr>
      <vt:lpstr>Poste 3 Matériels</vt:lpstr>
      <vt:lpstr>Poste 4 Subventions</vt:lpstr>
      <vt:lpstr>Poste 8 charges d'exploitation</vt:lpstr>
      <vt:lpstr>COMPTE CHEQUES</vt:lpstr>
      <vt:lpstr>'Poste 8 charges d''exploitation'!Zone_d_impression</vt:lpstr>
    </vt:vector>
  </TitlesOfParts>
  <Company>Aurore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dan Buron</cp:lastModifiedBy>
  <cp:lastPrinted>2007-02-14T19:46:14Z</cp:lastPrinted>
  <dcterms:created xsi:type="dcterms:W3CDTF">2001-02-27T19:39:15Z</dcterms:created>
  <dcterms:modified xsi:type="dcterms:W3CDTF">2019-11-24T21:13:30Z</dcterms:modified>
</cp:coreProperties>
</file>