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930" tabRatio="947" activeTab="5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sharedStrings.xml><?xml version="1.0" encoding="utf-8"?>
<sst xmlns="http://schemas.openxmlformats.org/spreadsheetml/2006/main" count="143" uniqueCount="79">
  <si>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</si>
  <si>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</si>
  <si>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</si>
  <si>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</si>
  <si>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</si>
  <si>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</si>
  <si>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</si>
  <si>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</si>
  <si>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</si>
  <si>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</si>
  <si>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</si>
  <si>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</si>
  <si>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</si>
  <si>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</si>
  <si>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</si>
  <si>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</si>
  <si>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</si>
  <si>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</si>
  <si>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</si>
  <si>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</si>
  <si>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</si>
  <si>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</si>
  <si>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</si>
  <si>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</si>
  <si>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</si>
  <si>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</si>
  <si>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</si>
  <si>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</si>
  <si>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</si>
  <si>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</si>
  <si>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</si>
  <si>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</si>
  <si>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</si>
  <si>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</si>
  <si>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</si>
  <si>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</si>
  <si>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</si>
  <si>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</si>
  <si>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</si>
  <si>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</si>
  <si>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</si>
  <si>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</si>
  <si>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</si>
  <si>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</si>
  <si>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</si>
  <si>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</si>
  <si>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</si>
  <si>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</si>
  <si>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</si>
  <si>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</si>
  <si>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</si>
  <si>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</si>
  <si>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</si>
  <si>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</si>
  <si>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</si>
  <si>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COMPTE RESULTAT</t>
  </si>
  <si>
    <t>COMPTES SG  201…..</t>
  </si>
  <si>
    <t>REPORT 31/12/201,,,, = 1° partie subvention de l'année et doit figurer au poste subventions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</si>
  <si>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</si>
  <si>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</si>
  <si>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avoir année précédente = solde bancaire 31/12/201…</t>
  </si>
  <si>
    <t>Comission Régionale ARCHEOLOGIE</t>
  </si>
  <si>
    <t>Au 31/12/2018</t>
  </si>
  <si>
    <t>Souaifi loyer</t>
  </si>
  <si>
    <t>Bizzarinautic</t>
  </si>
  <si>
    <t>SAS Corse Compression</t>
  </si>
  <si>
    <t>Weldom</t>
  </si>
  <si>
    <t>Station Vito Madonuccia</t>
  </si>
  <si>
    <t>Station Vito Luigi</t>
  </si>
  <si>
    <t>Esso Castelvecchio</t>
  </si>
  <si>
    <t xml:space="preserve">Avitaillement maritime </t>
  </si>
  <si>
    <t>Cartes FFESSM plongeurs archéologue</t>
  </si>
  <si>
    <t>Carburant</t>
  </si>
  <si>
    <t>Comité Corse FFESSM</t>
  </si>
  <si>
    <t>Recettes diverses 2018</t>
  </si>
  <si>
    <t>Dépenses diverses 2018</t>
  </si>
  <si>
    <t>Bilan de l'activité au 31/12/2018</t>
  </si>
  <si>
    <t xml:space="preserve">Solde bancaire 31/12/2018 = avoir pour exercice suivant: </t>
  </si>
  <si>
    <t>subvention région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</si>
</sst>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  <numFmt numFmtId="174" formatCode="#,##0.00\ &quot;€&quot;"/>
  </numFmts>
  <fonts count="6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" fontId="11" fillId="0" borderId="23" xfId="0" applyNumberFormat="1" applyFont="1" applyFill="1" applyBorder="1" applyAlignment="1">
      <alignment horizontal="right"/>
    </xf>
    <xf numFmtId="173" fontId="11" fillId="0" borderId="22" xfId="0" applyNumberFormat="1" applyFont="1" applyFill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3" fontId="11" fillId="0" borderId="11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center"/>
    </xf>
    <xf numFmtId="4" fontId="13" fillId="33" borderId="27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/>
    </xf>
    <xf numFmtId="4" fontId="13" fillId="34" borderId="27" xfId="0" applyNumberFormat="1" applyFont="1" applyFill="1" applyBorder="1" applyAlignment="1">
      <alignment horizontal="left"/>
    </xf>
    <xf numFmtId="4" fontId="13" fillId="0" borderId="29" xfId="0" applyNumberFormat="1" applyFont="1" applyFill="1" applyBorder="1" applyAlignment="1">
      <alignment horizontal="right"/>
    </xf>
    <xf numFmtId="4" fontId="11" fillId="34" borderId="28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/>
    </xf>
    <xf numFmtId="4" fontId="16" fillId="34" borderId="27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0" fillId="0" borderId="27" xfId="0" applyBorder="1" applyAlignment="1">
      <alignment/>
    </xf>
    <xf numFmtId="4" fontId="11" fillId="0" borderId="29" xfId="0" applyNumberFormat="1" applyFont="1" applyBorder="1" applyAlignment="1">
      <alignment/>
    </xf>
    <xf numFmtId="4" fontId="0" fillId="34" borderId="27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4" fontId="11" fillId="34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 horizontal="right"/>
    </xf>
    <xf numFmtId="4" fontId="4" fillId="0" borderId="33" xfId="0" applyNumberFormat="1" applyFont="1" applyBorder="1" applyAlignment="1">
      <alignment horizontal="center"/>
    </xf>
    <xf numFmtId="4" fontId="12" fillId="33" borderId="24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11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4" fontId="58" fillId="0" borderId="11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4" fontId="4" fillId="33" borderId="2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59" fillId="0" borderId="16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27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14" fontId="58" fillId="0" borderId="39" xfId="0" applyNumberFormat="1" applyFont="1" applyFill="1" applyBorder="1" applyAlignment="1">
      <alignment horizontal="center"/>
    </xf>
    <xf numFmtId="14" fontId="58" fillId="0" borderId="40" xfId="0" applyNumberFormat="1" applyFont="1" applyFill="1" applyBorder="1" applyAlignment="1">
      <alignment horizontal="center"/>
    </xf>
    <xf numFmtId="14" fontId="58" fillId="0" borderId="41" xfId="0" applyNumberFormat="1" applyFont="1" applyFill="1" applyBorder="1" applyAlignment="1">
      <alignment horizontal="center"/>
    </xf>
    <xf numFmtId="17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SheetLayoutView="100" zoomScalePageLayoutView="0" workbookViewId="0" topLeftCell="A52">
      <selection activeCell="I33" sqref="I33"/>
    </sheetView>
  </sheetViews>
  <sheetFormatPr defaultColWidth="11.421875" defaultRowHeight="12.75"/>
  <cols>
    <col min="2" max="2" width="10.140625" style="0" customWidth="1"/>
    <col min="3" max="3" width="9.00390625" style="0" customWidth="1"/>
    <col min="5" max="5" width="6.28125" style="0" customWidth="1"/>
    <col min="8" max="8" width="19.28125" style="0" customWidth="1"/>
    <col min="9" max="9" width="24.421875" style="0" customWidth="1"/>
  </cols>
  <sheetData>
    <row r="1" spans="1:11" ht="30">
      <c r="A1" s="181" t="s">
        <v>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3">
      <c r="A2" s="183" t="s">
        <v>55</v>
      </c>
      <c r="B2" s="184"/>
      <c r="C2" s="184"/>
      <c r="D2" s="184"/>
      <c r="E2" s="184"/>
      <c r="F2" s="184"/>
      <c r="G2" s="184"/>
      <c r="H2" s="185">
        <v>2018</v>
      </c>
      <c r="I2" s="185"/>
      <c r="J2" s="185"/>
      <c r="K2" s="185"/>
    </row>
    <row r="3" spans="1:11" ht="18">
      <c r="A3" s="186" t="s">
        <v>62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3.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 ht="12.75">
      <c r="A5" s="141" t="s">
        <v>17</v>
      </c>
      <c r="B5" s="142"/>
      <c r="C5" s="142"/>
      <c r="D5" s="142"/>
      <c r="E5" s="115"/>
      <c r="F5" s="116"/>
      <c r="G5" s="117" t="s">
        <v>18</v>
      </c>
      <c r="H5" s="114"/>
      <c r="I5" s="115"/>
      <c r="J5" s="116"/>
      <c r="K5" s="117" t="s">
        <v>19</v>
      </c>
    </row>
    <row r="6" spans="1:11" ht="12.75">
      <c r="A6" s="165" t="s">
        <v>20</v>
      </c>
      <c r="B6" s="166"/>
      <c r="C6" s="143"/>
      <c r="D6" s="144"/>
      <c r="E6" s="145"/>
      <c r="F6" s="120"/>
      <c r="G6" s="22">
        <f>SUM(F8:F13)</f>
        <v>0</v>
      </c>
      <c r="H6" s="118"/>
      <c r="I6" s="119"/>
      <c r="J6" s="120"/>
      <c r="K6" s="22">
        <f>SUM(J8:J13)</f>
        <v>0</v>
      </c>
    </row>
    <row r="7" spans="1:11" ht="12.75">
      <c r="A7" s="146"/>
      <c r="B7" s="24"/>
      <c r="C7" s="24" t="s">
        <v>21</v>
      </c>
      <c r="D7" s="50"/>
      <c r="E7" s="51"/>
      <c r="F7" s="99"/>
      <c r="G7" s="23"/>
      <c r="H7" s="121"/>
      <c r="I7" s="74" t="s">
        <v>21</v>
      </c>
      <c r="J7" s="99"/>
      <c r="K7" s="23"/>
    </row>
    <row r="8" spans="1:11" ht="12.75">
      <c r="A8" s="167"/>
      <c r="B8" s="168"/>
      <c r="C8" s="168"/>
      <c r="D8" s="168"/>
      <c r="E8" s="168"/>
      <c r="F8" s="109">
        <v>0</v>
      </c>
      <c r="G8" s="23"/>
      <c r="H8" s="169"/>
      <c r="I8" s="170"/>
      <c r="J8" s="109">
        <v>0</v>
      </c>
      <c r="K8" s="23"/>
    </row>
    <row r="9" spans="1:11" ht="12.75">
      <c r="A9" s="167"/>
      <c r="B9" s="168"/>
      <c r="C9" s="168"/>
      <c r="D9" s="168"/>
      <c r="E9" s="168"/>
      <c r="F9" s="109"/>
      <c r="G9" s="23"/>
      <c r="H9" s="169"/>
      <c r="I9" s="170"/>
      <c r="J9" s="109"/>
      <c r="K9" s="23"/>
    </row>
    <row r="10" spans="1:11" ht="12.75">
      <c r="A10" s="167"/>
      <c r="B10" s="168"/>
      <c r="C10" s="168"/>
      <c r="D10" s="168"/>
      <c r="E10" s="168"/>
      <c r="F10" s="109"/>
      <c r="G10" s="23"/>
      <c r="H10" s="169"/>
      <c r="I10" s="170"/>
      <c r="J10" s="109"/>
      <c r="K10" s="23"/>
    </row>
    <row r="11" spans="1:11" ht="12.75">
      <c r="A11" s="167"/>
      <c r="B11" s="168"/>
      <c r="C11" s="168"/>
      <c r="D11" s="168"/>
      <c r="E11" s="168"/>
      <c r="F11" s="109"/>
      <c r="G11" s="23"/>
      <c r="H11" s="169"/>
      <c r="I11" s="170"/>
      <c r="J11" s="109"/>
      <c r="K11" s="23"/>
    </row>
    <row r="12" spans="1:11" ht="12.75">
      <c r="A12" s="167"/>
      <c r="B12" s="168"/>
      <c r="C12" s="168"/>
      <c r="D12" s="168"/>
      <c r="E12" s="168"/>
      <c r="F12" s="109"/>
      <c r="G12" s="23"/>
      <c r="H12" s="169"/>
      <c r="I12" s="170"/>
      <c r="J12" s="109"/>
      <c r="K12" s="23"/>
    </row>
    <row r="13" spans="1:11" ht="12.75">
      <c r="A13" s="167"/>
      <c r="B13" s="168"/>
      <c r="C13" s="168"/>
      <c r="D13" s="168"/>
      <c r="E13" s="168"/>
      <c r="F13" s="111"/>
      <c r="G13" s="34"/>
      <c r="H13" s="169"/>
      <c r="I13" s="170"/>
      <c r="J13" s="110"/>
      <c r="K13" s="25"/>
    </row>
    <row r="14" spans="1:11" ht="12.75">
      <c r="A14" s="122" t="s">
        <v>22</v>
      </c>
      <c r="B14" s="75"/>
      <c r="C14" s="75"/>
      <c r="D14" s="75"/>
      <c r="E14" s="76"/>
      <c r="F14" s="77"/>
      <c r="G14" s="78" t="s">
        <v>18</v>
      </c>
      <c r="H14" s="122"/>
      <c r="I14" s="76"/>
      <c r="J14" s="84"/>
      <c r="K14" s="26" t="s">
        <v>19</v>
      </c>
    </row>
    <row r="15" spans="1:11" ht="12.75">
      <c r="A15" s="147" t="s">
        <v>23</v>
      </c>
      <c r="B15" s="42"/>
      <c r="C15" s="42"/>
      <c r="D15" s="85"/>
      <c r="E15" s="86"/>
      <c r="F15" s="44"/>
      <c r="G15" s="27">
        <f>SUM(F17:F18)</f>
        <v>0</v>
      </c>
      <c r="H15" s="123"/>
      <c r="I15" s="82"/>
      <c r="J15" s="83"/>
      <c r="K15" s="27">
        <f>SUM(J17:J18)</f>
        <v>0</v>
      </c>
    </row>
    <row r="16" spans="1:11" ht="12.75">
      <c r="A16" s="146"/>
      <c r="B16" s="24"/>
      <c r="C16" s="24" t="s">
        <v>21</v>
      </c>
      <c r="D16" s="50"/>
      <c r="E16" s="87"/>
      <c r="F16" s="107"/>
      <c r="G16" s="23"/>
      <c r="H16" s="121"/>
      <c r="I16" s="74" t="s">
        <v>21</v>
      </c>
      <c r="J16" s="99"/>
      <c r="K16" s="23"/>
    </row>
    <row r="17" spans="1:11" ht="12.75">
      <c r="A17" s="167"/>
      <c r="B17" s="168"/>
      <c r="C17" s="168"/>
      <c r="D17" s="168"/>
      <c r="E17" s="168"/>
      <c r="F17" s="107">
        <v>0</v>
      </c>
      <c r="G17" s="23"/>
      <c r="H17" s="121"/>
      <c r="I17" s="74"/>
      <c r="J17" s="99">
        <v>0</v>
      </c>
      <c r="K17" s="23"/>
    </row>
    <row r="18" spans="1:11" ht="12.75">
      <c r="A18" s="177"/>
      <c r="B18" s="178"/>
      <c r="C18" s="178"/>
      <c r="D18" s="178"/>
      <c r="E18" s="178"/>
      <c r="F18" s="108"/>
      <c r="G18" s="72"/>
      <c r="H18" s="124"/>
      <c r="I18" s="29"/>
      <c r="J18" s="102"/>
      <c r="K18" s="28"/>
    </row>
    <row r="19" spans="1:11" ht="12.75">
      <c r="A19" s="122" t="s">
        <v>24</v>
      </c>
      <c r="B19" s="75"/>
      <c r="C19" s="75"/>
      <c r="D19" s="75"/>
      <c r="E19" s="76"/>
      <c r="F19" s="77"/>
      <c r="G19" s="78" t="s">
        <v>18</v>
      </c>
      <c r="H19" s="125"/>
      <c r="I19" s="79"/>
      <c r="J19" s="80"/>
      <c r="K19" s="26" t="s">
        <v>19</v>
      </c>
    </row>
    <row r="20" spans="1:11" ht="12.75">
      <c r="A20" s="147" t="s">
        <v>25</v>
      </c>
      <c r="B20" s="42"/>
      <c r="C20" s="42"/>
      <c r="D20" s="81"/>
      <c r="E20" s="81"/>
      <c r="F20" s="44"/>
      <c r="G20" s="27">
        <f>SUM(F22:F23)</f>
        <v>0</v>
      </c>
      <c r="H20" s="126"/>
      <c r="I20" s="82"/>
      <c r="J20" s="83"/>
      <c r="K20" s="27">
        <f>SUM(J22:J23)</f>
        <v>0</v>
      </c>
    </row>
    <row r="21" spans="1:11" ht="12.75">
      <c r="A21" s="146"/>
      <c r="B21" s="24"/>
      <c r="C21" s="24" t="s">
        <v>21</v>
      </c>
      <c r="D21" s="50"/>
      <c r="E21" s="51"/>
      <c r="F21" s="99"/>
      <c r="G21" s="30"/>
      <c r="H21" s="121"/>
      <c r="I21" s="74" t="s">
        <v>21</v>
      </c>
      <c r="J21" s="99"/>
      <c r="K21" s="23"/>
    </row>
    <row r="22" spans="1:11" ht="12.75">
      <c r="A22" s="179"/>
      <c r="B22" s="180"/>
      <c r="C22" s="180"/>
      <c r="D22" s="180"/>
      <c r="E22" s="180"/>
      <c r="F22" s="98">
        <v>0</v>
      </c>
      <c r="G22" s="33"/>
      <c r="H22" s="127"/>
      <c r="I22" s="53"/>
      <c r="J22" s="98">
        <v>0</v>
      </c>
      <c r="K22" s="34"/>
    </row>
    <row r="23" spans="1:11" ht="12.75">
      <c r="A23" s="179"/>
      <c r="B23" s="180"/>
      <c r="C23" s="180"/>
      <c r="D23" s="180"/>
      <c r="E23" s="180"/>
      <c r="F23" s="101"/>
      <c r="G23" s="33"/>
      <c r="H23" s="127"/>
      <c r="I23" s="53"/>
      <c r="J23" s="101"/>
      <c r="K23" s="34"/>
    </row>
    <row r="24" spans="1:11" ht="12.75">
      <c r="A24" s="122" t="s">
        <v>26</v>
      </c>
      <c r="B24" s="75"/>
      <c r="C24" s="75"/>
      <c r="D24" s="75"/>
      <c r="E24" s="76"/>
      <c r="F24" s="77"/>
      <c r="G24" s="78" t="s">
        <v>18</v>
      </c>
      <c r="H24" s="122"/>
      <c r="I24" s="76"/>
      <c r="J24" s="88"/>
      <c r="K24" s="78" t="s">
        <v>19</v>
      </c>
    </row>
    <row r="25" spans="1:11" ht="12.75">
      <c r="A25" s="147" t="s">
        <v>27</v>
      </c>
      <c r="B25" s="42"/>
      <c r="C25" s="42"/>
      <c r="D25" s="81"/>
      <c r="E25" s="86"/>
      <c r="F25" s="44"/>
      <c r="G25" s="27">
        <f>SUM(F27:F36)</f>
        <v>0</v>
      </c>
      <c r="H25" s="128"/>
      <c r="I25" s="89"/>
      <c r="J25" s="90"/>
      <c r="K25" s="38">
        <f>SUM(J27:J36)</f>
        <v>3500</v>
      </c>
    </row>
    <row r="26" spans="1:11" ht="12.75">
      <c r="A26" s="129"/>
      <c r="B26" s="91"/>
      <c r="C26" s="24" t="s">
        <v>21</v>
      </c>
      <c r="D26" s="92"/>
      <c r="E26" s="87"/>
      <c r="F26" s="99"/>
      <c r="G26" s="23"/>
      <c r="H26" s="129"/>
      <c r="I26" s="74" t="s">
        <v>21</v>
      </c>
      <c r="J26" s="106"/>
      <c r="K26" s="23"/>
    </row>
    <row r="27" spans="1:11" ht="12.75">
      <c r="A27" s="173"/>
      <c r="B27" s="174"/>
      <c r="C27" s="174"/>
      <c r="D27" s="174"/>
      <c r="E27" s="174"/>
      <c r="F27" s="98">
        <v>0</v>
      </c>
      <c r="G27" s="34"/>
      <c r="H27" s="127"/>
      <c r="I27" s="53" t="s">
        <v>73</v>
      </c>
      <c r="J27" s="98">
        <v>3500</v>
      </c>
      <c r="K27" s="34"/>
    </row>
    <row r="28" spans="1:11" ht="12.75">
      <c r="A28" s="136"/>
      <c r="B28" s="39"/>
      <c r="C28" s="39"/>
      <c r="D28" s="39"/>
      <c r="E28" s="57"/>
      <c r="F28" s="98"/>
      <c r="G28" s="34"/>
      <c r="H28" s="127"/>
      <c r="I28" s="53"/>
      <c r="J28" s="98"/>
      <c r="K28" s="34"/>
    </row>
    <row r="29" spans="1:11" ht="12.75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 ht="12.75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 ht="12.75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 ht="12.75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 ht="12.75">
      <c r="A33" s="136"/>
      <c r="B33" s="39"/>
      <c r="C33" s="39"/>
      <c r="D33" s="39"/>
      <c r="E33" s="57"/>
      <c r="F33" s="98"/>
      <c r="G33" s="34"/>
      <c r="H33" s="130"/>
      <c r="I33" s="32"/>
      <c r="J33" s="98"/>
      <c r="K33" s="34"/>
    </row>
    <row r="34" spans="1:11" ht="12.75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 ht="12.75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 ht="12.75">
      <c r="A36" s="148"/>
      <c r="B36" s="20"/>
      <c r="C36" s="20"/>
      <c r="D36" s="20"/>
      <c r="E36" s="21"/>
      <c r="F36" s="101"/>
      <c r="G36" s="25"/>
      <c r="H36" s="131"/>
      <c r="I36" s="37"/>
      <c r="J36" s="101"/>
      <c r="K36" s="25"/>
    </row>
    <row r="37" spans="1:11" ht="12.75">
      <c r="A37" s="122" t="s">
        <v>28</v>
      </c>
      <c r="B37" s="75"/>
      <c r="C37" s="75"/>
      <c r="D37" s="75"/>
      <c r="E37" s="76"/>
      <c r="F37" s="77"/>
      <c r="G37" s="78" t="s">
        <v>18</v>
      </c>
      <c r="H37" s="125"/>
      <c r="I37" s="79"/>
      <c r="J37" s="77"/>
      <c r="K37" s="78" t="s">
        <v>19</v>
      </c>
    </row>
    <row r="38" spans="1:11" ht="12.75">
      <c r="A38" s="147"/>
      <c r="B38" s="42"/>
      <c r="C38" s="42"/>
      <c r="D38" s="81"/>
      <c r="E38" s="81"/>
      <c r="F38" s="44"/>
      <c r="G38" s="27">
        <f>SUM(F40:F40)</f>
        <v>0</v>
      </c>
      <c r="H38" s="126"/>
      <c r="I38" s="82"/>
      <c r="J38" s="45"/>
      <c r="K38" s="27">
        <f>SUM(J40:J40)</f>
        <v>0</v>
      </c>
    </row>
    <row r="39" spans="1:11" ht="12.75">
      <c r="A39" s="149"/>
      <c r="B39" s="93"/>
      <c r="C39" s="93" t="s">
        <v>21</v>
      </c>
      <c r="D39" s="50"/>
      <c r="E39" s="51"/>
      <c r="F39" s="99"/>
      <c r="G39" s="30"/>
      <c r="H39" s="121"/>
      <c r="I39" s="74" t="s">
        <v>21</v>
      </c>
      <c r="J39" s="104"/>
      <c r="K39" s="23"/>
    </row>
    <row r="40" spans="1:11" ht="12.75">
      <c r="A40" s="150"/>
      <c r="B40" s="94"/>
      <c r="C40" s="94"/>
      <c r="D40" s="95"/>
      <c r="E40" s="96"/>
      <c r="F40" s="102">
        <v>0</v>
      </c>
      <c r="G40" s="97"/>
      <c r="H40" s="124"/>
      <c r="I40" s="29"/>
      <c r="J40" s="105">
        <v>0</v>
      </c>
      <c r="K40" s="28"/>
    </row>
    <row r="41" spans="1:11" ht="12.75">
      <c r="A41" s="132" t="s">
        <v>29</v>
      </c>
      <c r="B41" s="42"/>
      <c r="C41" s="42"/>
      <c r="D41" s="42"/>
      <c r="E41" s="43"/>
      <c r="F41" s="44"/>
      <c r="G41" s="26" t="s">
        <v>18</v>
      </c>
      <c r="H41" s="132"/>
      <c r="I41" s="43"/>
      <c r="J41" s="45"/>
      <c r="K41" s="26" t="s">
        <v>19</v>
      </c>
    </row>
    <row r="42" spans="1:11" ht="12.75">
      <c r="A42" s="147"/>
      <c r="B42" s="42"/>
      <c r="C42" s="42"/>
      <c r="D42" s="81"/>
      <c r="E42" s="81"/>
      <c r="F42" s="44"/>
      <c r="G42" s="27">
        <f>SUM(F44:F44)</f>
        <v>0</v>
      </c>
      <c r="H42" s="126"/>
      <c r="I42" s="133"/>
      <c r="J42" s="45"/>
      <c r="K42" s="27">
        <f>SUM(J44:J44)</f>
        <v>0</v>
      </c>
    </row>
    <row r="43" spans="1:11" ht="12.75">
      <c r="A43" s="146"/>
      <c r="B43" s="24"/>
      <c r="C43" s="24" t="s">
        <v>21</v>
      </c>
      <c r="D43" s="50"/>
      <c r="E43" s="51"/>
      <c r="F43" s="99"/>
      <c r="G43" s="30"/>
      <c r="H43" s="121"/>
      <c r="I43" s="74" t="s">
        <v>21</v>
      </c>
      <c r="J43" s="99"/>
      <c r="K43" s="23"/>
    </row>
    <row r="44" spans="1:11" ht="12.75">
      <c r="A44" s="131"/>
      <c r="B44" s="36"/>
      <c r="C44" s="36"/>
      <c r="D44" s="36"/>
      <c r="E44" s="37"/>
      <c r="F44" s="102">
        <v>0</v>
      </c>
      <c r="G44" s="35"/>
      <c r="H44" s="131"/>
      <c r="I44" s="37"/>
      <c r="J44" s="101">
        <v>0</v>
      </c>
      <c r="K44" s="25"/>
    </row>
    <row r="45" spans="1:11" ht="12.75">
      <c r="A45" s="122" t="s">
        <v>30</v>
      </c>
      <c r="B45" s="75"/>
      <c r="C45" s="75"/>
      <c r="D45" s="75"/>
      <c r="E45" s="76"/>
      <c r="F45" s="77"/>
      <c r="G45" s="78" t="s">
        <v>18</v>
      </c>
      <c r="H45" s="122"/>
      <c r="I45" s="76"/>
      <c r="J45" s="88"/>
      <c r="K45" s="78" t="s">
        <v>19</v>
      </c>
    </row>
    <row r="46" spans="1:11" ht="12.75">
      <c r="A46" s="147"/>
      <c r="B46" s="42"/>
      <c r="C46" s="42"/>
      <c r="D46" s="81"/>
      <c r="E46" s="81"/>
      <c r="F46" s="44"/>
      <c r="G46" s="27">
        <f>SUM(F48:F48)</f>
        <v>0</v>
      </c>
      <c r="H46" s="126"/>
      <c r="I46" s="82"/>
      <c r="J46" s="45"/>
      <c r="K46" s="27">
        <f>SUM(J48:J48)</f>
        <v>0</v>
      </c>
    </row>
    <row r="47" spans="1:11" ht="12.75">
      <c r="A47" s="136"/>
      <c r="B47" s="39"/>
      <c r="C47" s="24" t="s">
        <v>21</v>
      </c>
      <c r="D47" s="32"/>
      <c r="E47" s="57"/>
      <c r="F47" s="98"/>
      <c r="G47" s="34"/>
      <c r="H47" s="134"/>
      <c r="I47" s="74" t="s">
        <v>21</v>
      </c>
      <c r="J47" s="103"/>
      <c r="K47" s="34"/>
    </row>
    <row r="48" spans="1:11" ht="12.75">
      <c r="A48" s="131"/>
      <c r="B48" s="36"/>
      <c r="C48" s="36"/>
      <c r="D48" s="36"/>
      <c r="E48" s="37"/>
      <c r="F48" s="101">
        <v>0</v>
      </c>
      <c r="G48" s="25"/>
      <c r="H48" s="131"/>
      <c r="I48" s="20"/>
      <c r="J48" s="101">
        <v>0</v>
      </c>
      <c r="K48" s="25"/>
    </row>
    <row r="49" spans="1:11" ht="12.75">
      <c r="A49" s="151" t="s">
        <v>31</v>
      </c>
      <c r="B49" s="46" t="s">
        <v>32</v>
      </c>
      <c r="C49" s="47"/>
      <c r="D49" s="48"/>
      <c r="E49" s="49"/>
      <c r="F49" s="44"/>
      <c r="G49" s="26" t="s">
        <v>18</v>
      </c>
      <c r="H49" s="135"/>
      <c r="I49" s="49"/>
      <c r="J49" s="44"/>
      <c r="K49" s="26" t="s">
        <v>19</v>
      </c>
    </row>
    <row r="50" spans="1:11" ht="12.75">
      <c r="A50" s="147"/>
      <c r="B50" s="42"/>
      <c r="C50" s="42"/>
      <c r="D50" s="81"/>
      <c r="E50" s="81"/>
      <c r="F50" s="45"/>
      <c r="G50" s="27">
        <f>SUM(F52:F72)</f>
        <v>3504.3999999999996</v>
      </c>
      <c r="H50" s="126"/>
      <c r="I50" s="82"/>
      <c r="J50" s="45"/>
      <c r="K50" s="27">
        <f>SUM(J52:J72)</f>
        <v>0</v>
      </c>
    </row>
    <row r="51" spans="1:11" ht="12.75">
      <c r="A51" s="152"/>
      <c r="B51" s="24"/>
      <c r="C51" s="24" t="s">
        <v>21</v>
      </c>
      <c r="D51" s="50"/>
      <c r="E51" s="51"/>
      <c r="F51" s="99"/>
      <c r="G51" s="30"/>
      <c r="H51" s="121"/>
      <c r="I51" s="74" t="s">
        <v>21</v>
      </c>
      <c r="J51" s="107"/>
      <c r="K51" s="23"/>
    </row>
    <row r="52" spans="1:11" ht="12.75">
      <c r="A52" s="127" t="s">
        <v>33</v>
      </c>
      <c r="B52" s="32"/>
      <c r="C52" s="52"/>
      <c r="D52" s="32"/>
      <c r="E52" s="53"/>
      <c r="F52" s="98">
        <v>0</v>
      </c>
      <c r="G52" s="30"/>
      <c r="H52" s="127"/>
      <c r="I52" s="53"/>
      <c r="J52" s="112">
        <v>0</v>
      </c>
      <c r="K52" s="23"/>
    </row>
    <row r="53" spans="1:11" ht="12.75">
      <c r="A53" s="146" t="s">
        <v>34</v>
      </c>
      <c r="B53" s="24"/>
      <c r="C53" s="54"/>
      <c r="D53" s="50"/>
      <c r="E53" s="51"/>
      <c r="F53" s="99">
        <v>36</v>
      </c>
      <c r="G53" s="30"/>
      <c r="H53" s="175"/>
      <c r="I53" s="176"/>
      <c r="J53" s="107">
        <v>0</v>
      </c>
      <c r="K53" s="23"/>
    </row>
    <row r="54" spans="1:11" ht="12.75">
      <c r="A54" s="127" t="s">
        <v>35</v>
      </c>
      <c r="B54" s="55"/>
      <c r="C54" s="56"/>
      <c r="D54" s="39"/>
      <c r="E54" s="39"/>
      <c r="F54" s="100">
        <v>353</v>
      </c>
      <c r="G54" s="33"/>
      <c r="H54" s="127"/>
      <c r="I54" s="32"/>
      <c r="J54" s="31">
        <v>0</v>
      </c>
      <c r="K54" s="34"/>
    </row>
    <row r="55" spans="1:11" ht="12.75">
      <c r="A55" s="127" t="s">
        <v>36</v>
      </c>
      <c r="B55" s="32"/>
      <c r="C55" s="52"/>
      <c r="D55" s="32"/>
      <c r="E55" s="53"/>
      <c r="F55" s="98">
        <v>0</v>
      </c>
      <c r="G55" s="33"/>
      <c r="H55" s="127"/>
      <c r="I55" s="32"/>
      <c r="J55" s="112">
        <v>0</v>
      </c>
      <c r="K55" s="34"/>
    </row>
    <row r="56" spans="1:11" ht="12.75">
      <c r="A56" s="127" t="s">
        <v>37</v>
      </c>
      <c r="B56" s="32"/>
      <c r="C56" s="52"/>
      <c r="D56" s="32"/>
      <c r="E56" s="53"/>
      <c r="F56" s="98">
        <v>0</v>
      </c>
      <c r="G56" s="33"/>
      <c r="H56" s="127"/>
      <c r="I56" s="53"/>
      <c r="J56" s="112">
        <v>0</v>
      </c>
      <c r="K56" s="34"/>
    </row>
    <row r="57" spans="1:11" ht="12.75">
      <c r="A57" s="127" t="s">
        <v>38</v>
      </c>
      <c r="B57" s="32"/>
      <c r="C57" s="52"/>
      <c r="D57" s="32"/>
      <c r="E57" s="53"/>
      <c r="F57" s="98">
        <v>950</v>
      </c>
      <c r="G57" s="33"/>
      <c r="H57" s="127"/>
      <c r="I57" s="53"/>
      <c r="J57" s="112">
        <v>0</v>
      </c>
      <c r="K57" s="34"/>
    </row>
    <row r="58" spans="1:11" ht="12.75">
      <c r="A58" s="127" t="s">
        <v>39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 ht="12.75">
      <c r="A59" s="127" t="s">
        <v>40</v>
      </c>
      <c r="B59" s="32"/>
      <c r="C59" s="52"/>
      <c r="D59" s="32"/>
      <c r="E59" s="53"/>
      <c r="F59" s="98">
        <v>573.55</v>
      </c>
      <c r="G59" s="33"/>
      <c r="H59" s="127"/>
      <c r="I59" s="53"/>
      <c r="J59" s="112">
        <v>0</v>
      </c>
      <c r="K59" s="34"/>
    </row>
    <row r="60" spans="1:11" ht="12.75">
      <c r="A60" s="127" t="s">
        <v>41</v>
      </c>
      <c r="B60" s="32"/>
      <c r="C60" s="52"/>
      <c r="D60" s="32"/>
      <c r="E60" s="53"/>
      <c r="F60" s="98">
        <v>74.23</v>
      </c>
      <c r="G60" s="33"/>
      <c r="H60" s="127"/>
      <c r="I60" s="32"/>
      <c r="J60" s="112">
        <v>0</v>
      </c>
      <c r="K60" s="34"/>
    </row>
    <row r="61" spans="1:11" ht="12.75">
      <c r="A61" s="127" t="s">
        <v>42</v>
      </c>
      <c r="B61" s="32"/>
      <c r="C61" s="52"/>
      <c r="D61" s="32"/>
      <c r="E61" s="53"/>
      <c r="F61" s="98">
        <v>0</v>
      </c>
      <c r="G61" s="33"/>
      <c r="H61" s="127"/>
      <c r="I61" s="53"/>
      <c r="J61" s="112">
        <v>0</v>
      </c>
      <c r="K61" s="34"/>
    </row>
    <row r="62" spans="1:11" ht="12.75">
      <c r="A62" s="127" t="s">
        <v>43</v>
      </c>
      <c r="B62" s="39"/>
      <c r="C62" s="39"/>
      <c r="D62" s="39"/>
      <c r="E62" s="57"/>
      <c r="F62" s="98">
        <v>0</v>
      </c>
      <c r="G62" s="34"/>
      <c r="H62" s="136"/>
      <c r="I62" s="57"/>
      <c r="J62" s="112">
        <v>0</v>
      </c>
      <c r="K62" s="34"/>
    </row>
    <row r="63" spans="1:11" ht="12.75">
      <c r="A63" s="127" t="s">
        <v>44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 ht="12.75">
      <c r="A64" s="127" t="s">
        <v>45</v>
      </c>
      <c r="B64" s="39"/>
      <c r="C64" s="39"/>
      <c r="D64" s="39"/>
      <c r="E64" s="57"/>
      <c r="F64" s="98">
        <v>0</v>
      </c>
      <c r="G64" s="34"/>
      <c r="H64" s="136"/>
      <c r="I64" s="57"/>
      <c r="J64" s="112">
        <v>0</v>
      </c>
      <c r="K64" s="34"/>
    </row>
    <row r="65" spans="1:11" ht="12.75">
      <c r="A65" s="127" t="s">
        <v>46</v>
      </c>
      <c r="B65" s="39"/>
      <c r="C65" s="39"/>
      <c r="D65" s="39"/>
      <c r="E65" s="57"/>
      <c r="F65" s="98">
        <v>0</v>
      </c>
      <c r="G65" s="34"/>
      <c r="H65" s="136"/>
      <c r="I65" s="57"/>
      <c r="J65" s="112">
        <v>0</v>
      </c>
      <c r="K65" s="34"/>
    </row>
    <row r="66" spans="1:11" ht="12.75">
      <c r="A66" s="127" t="s">
        <v>47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 ht="12.75">
      <c r="A67" s="127" t="s">
        <v>48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 ht="12.75">
      <c r="A68" s="127" t="s">
        <v>53</v>
      </c>
      <c r="B68" s="39"/>
      <c r="C68" s="39"/>
      <c r="D68" s="39"/>
      <c r="E68" s="57"/>
      <c r="F68" s="98">
        <v>0</v>
      </c>
      <c r="G68" s="34"/>
      <c r="H68" s="136"/>
      <c r="I68" s="57"/>
      <c r="J68" s="112">
        <v>0</v>
      </c>
      <c r="K68" s="34"/>
    </row>
    <row r="69" spans="1:11" ht="12.75">
      <c r="A69" s="127" t="s">
        <v>49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 ht="12.75">
      <c r="A70" s="127" t="s">
        <v>54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5.75">
      <c r="A71" s="127" t="s">
        <v>50</v>
      </c>
      <c r="B71" s="61"/>
      <c r="C71" s="61"/>
      <c r="D71" s="61"/>
      <c r="E71" s="62"/>
      <c r="F71" s="98">
        <v>0</v>
      </c>
      <c r="G71" s="34"/>
      <c r="H71" s="136"/>
      <c r="I71" s="57"/>
      <c r="J71" s="112">
        <v>0</v>
      </c>
      <c r="K71" s="34"/>
    </row>
    <row r="72" spans="1:11" ht="13.5" thickBot="1">
      <c r="A72" s="153" t="s">
        <v>72</v>
      </c>
      <c r="B72" s="154"/>
      <c r="C72" s="154"/>
      <c r="D72" s="154"/>
      <c r="E72" s="138"/>
      <c r="F72" s="155">
        <v>1517.62</v>
      </c>
      <c r="G72" s="156"/>
      <c r="H72" s="137"/>
      <c r="I72" s="138"/>
      <c r="J72" s="139">
        <v>0</v>
      </c>
      <c r="K72" s="140"/>
    </row>
    <row r="73" spans="1:11" ht="16.5" thickBot="1">
      <c r="A73" s="40"/>
      <c r="B73" s="40"/>
      <c r="C73" s="40"/>
      <c r="D73" s="40"/>
      <c r="E73" s="41"/>
      <c r="F73" s="60" t="s">
        <v>51</v>
      </c>
      <c r="G73" s="161">
        <f>SUM(G5:G71)</f>
        <v>3504.3999999999996</v>
      </c>
      <c r="H73" s="61"/>
      <c r="I73" s="62"/>
      <c r="J73" s="60" t="s">
        <v>52</v>
      </c>
      <c r="K73" s="162">
        <f>SUM(K6:K72)</f>
        <v>3500</v>
      </c>
    </row>
    <row r="74" spans="1:11" ht="12.75">
      <c r="A74" s="40"/>
      <c r="B74" s="40"/>
      <c r="C74" s="40"/>
      <c r="D74" s="40"/>
      <c r="E74" s="41"/>
      <c r="F74" s="58"/>
      <c r="G74" s="59"/>
      <c r="H74" s="39"/>
      <c r="I74" s="57"/>
      <c r="J74" s="58"/>
      <c r="K74" s="59"/>
    </row>
    <row r="75" spans="1:11" ht="12.75">
      <c r="A75" s="40" t="s">
        <v>74</v>
      </c>
      <c r="B75" s="40"/>
      <c r="C75" s="40"/>
      <c r="D75" s="40"/>
      <c r="E75" s="41"/>
      <c r="F75" s="64">
        <f>K73</f>
        <v>3500</v>
      </c>
      <c r="G75" s="41"/>
      <c r="H75" s="58"/>
      <c r="I75" s="57"/>
      <c r="J75" s="58"/>
      <c r="K75" s="59"/>
    </row>
    <row r="76" spans="1:11" ht="12.75">
      <c r="A76" s="40" t="s">
        <v>75</v>
      </c>
      <c r="B76" s="40"/>
      <c r="C76" s="40"/>
      <c r="D76" s="40"/>
      <c r="E76" s="40"/>
      <c r="F76" s="65">
        <f>G73</f>
        <v>3504.3999999999996</v>
      </c>
      <c r="G76" s="41"/>
      <c r="H76" s="58"/>
      <c r="I76" s="57"/>
      <c r="J76" s="58"/>
      <c r="K76" s="59"/>
    </row>
    <row r="77" spans="1:11" ht="12.75">
      <c r="A77" s="40" t="s">
        <v>76</v>
      </c>
      <c r="B77" s="40"/>
      <c r="C77" s="40"/>
      <c r="D77" s="40"/>
      <c r="E77" s="40"/>
      <c r="F77" s="63">
        <f>SUM(F75-F76)</f>
        <v>-4.399999999999636</v>
      </c>
      <c r="G77" s="41"/>
      <c r="H77" s="58"/>
      <c r="I77" s="57"/>
      <c r="J77" s="58"/>
      <c r="K77" s="59"/>
    </row>
    <row r="78" spans="1:11" ht="12.75">
      <c r="A78" s="40"/>
      <c r="B78" s="40"/>
      <c r="C78" s="40"/>
      <c r="D78" s="40"/>
      <c r="E78" s="41"/>
      <c r="F78" s="58"/>
      <c r="G78" s="171" t="s">
        <v>58</v>
      </c>
      <c r="H78" s="172"/>
      <c r="I78" s="172"/>
      <c r="J78" s="172"/>
      <c r="K78" s="172"/>
    </row>
    <row r="79" spans="1:11" ht="12.75">
      <c r="A79" s="40" t="s">
        <v>77</v>
      </c>
      <c r="B79" s="40"/>
      <c r="C79" s="40"/>
      <c r="D79" s="40"/>
      <c r="E79" s="41"/>
      <c r="F79" s="157">
        <f>K73-G73</f>
        <v>-4.399999999999636</v>
      </c>
      <c r="G79" s="171" t="s">
        <v>59</v>
      </c>
      <c r="H79" s="172"/>
      <c r="I79" s="172"/>
      <c r="J79" s="172"/>
      <c r="K79" s="172"/>
    </row>
    <row r="80" spans="1:11" ht="12.75">
      <c r="A80" s="40"/>
      <c r="B80" s="40"/>
      <c r="C80" s="40"/>
      <c r="D80" s="40"/>
      <c r="E80" s="41"/>
      <c r="F80" s="58"/>
      <c r="G80" s="59"/>
      <c r="H80" s="39"/>
      <c r="I80" s="57"/>
      <c r="J80" s="58"/>
      <c r="K80" s="59"/>
    </row>
  </sheetData>
  <sheetProtection/>
  <mergeCells count="25">
    <mergeCell ref="A1:K1"/>
    <mergeCell ref="A2:G2"/>
    <mergeCell ref="H2:K2"/>
    <mergeCell ref="A3:K3"/>
    <mergeCell ref="A12:E12"/>
    <mergeCell ref="A11:E11"/>
    <mergeCell ref="H11:I11"/>
    <mergeCell ref="G79:K79"/>
    <mergeCell ref="G78:K78"/>
    <mergeCell ref="A17:E17"/>
    <mergeCell ref="A27:E27"/>
    <mergeCell ref="H53:I53"/>
    <mergeCell ref="A18:E18"/>
    <mergeCell ref="A22:E22"/>
    <mergeCell ref="A23:E23"/>
    <mergeCell ref="A6:B6"/>
    <mergeCell ref="A8:E8"/>
    <mergeCell ref="H8:I8"/>
    <mergeCell ref="A9:E9"/>
    <mergeCell ref="H9:I9"/>
    <mergeCell ref="A13:E13"/>
    <mergeCell ref="H13:I13"/>
    <mergeCell ref="H12:I12"/>
    <mergeCell ref="A10:E10"/>
    <mergeCell ref="H10:I10"/>
  </mergeCells>
  <printOptions/>
  <pageMargins left="0.787401575" right="0.787401575" top="0.42" bottom="0.49" header="0.4" footer="0.4921259845"/>
  <pageSetup horizontalDpi="300" verticalDpi="300" orientation="landscape" paperSize="9" scale="9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8" t="s">
        <v>0</v>
      </c>
      <c r="B3" s="189"/>
      <c r="C3" s="189"/>
      <c r="D3" s="189"/>
      <c r="E3" s="189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8</v>
      </c>
      <c r="B6" s="191"/>
      <c r="C6" s="191"/>
      <c r="D6" s="192"/>
      <c r="E6" s="4">
        <v>0</v>
      </c>
      <c r="G6" s="5"/>
    </row>
    <row r="7" spans="1:5" ht="16.5" customHeight="1">
      <c r="A7" s="67"/>
      <c r="B7" s="14"/>
      <c r="C7" s="17"/>
      <c r="D7" s="17"/>
      <c r="E7" s="17">
        <f>E6-C7+D7</f>
        <v>0</v>
      </c>
    </row>
    <row r="8" spans="1:5" ht="16.5" customHeight="1">
      <c r="A8" s="67"/>
      <c r="B8" s="14"/>
      <c r="C8" s="17"/>
      <c r="D8" s="17"/>
      <c r="E8" s="17">
        <f aca="true" t="shared" si="0" ref="E8:E27">E7-C8+D8</f>
        <v>0</v>
      </c>
    </row>
    <row r="9" spans="1:5" ht="16.5" customHeight="1">
      <c r="A9" s="67"/>
      <c r="B9" s="14"/>
      <c r="C9" s="17"/>
      <c r="D9" s="17"/>
      <c r="E9" s="17">
        <f t="shared" si="0"/>
        <v>0</v>
      </c>
    </row>
    <row r="10" spans="1:5" ht="16.5" customHeight="1">
      <c r="A10" s="67"/>
      <c r="B10" s="14"/>
      <c r="C10" s="17"/>
      <c r="D10" s="17"/>
      <c r="E10" s="17">
        <f t="shared" si="0"/>
        <v>0</v>
      </c>
    </row>
    <row r="11" spans="1:5" ht="16.5" customHeight="1">
      <c r="A11" s="67"/>
      <c r="B11" s="14"/>
      <c r="C11" s="17"/>
      <c r="D11" s="17"/>
      <c r="E11" s="17">
        <f t="shared" si="0"/>
        <v>0</v>
      </c>
    </row>
    <row r="12" spans="1:5" ht="16.5" customHeight="1">
      <c r="A12" s="67"/>
      <c r="B12" s="14"/>
      <c r="C12" s="18"/>
      <c r="D12" s="17"/>
      <c r="E12" s="17">
        <f t="shared" si="0"/>
        <v>0</v>
      </c>
    </row>
    <row r="13" spans="1:5" ht="16.5" customHeight="1">
      <c r="A13" s="67"/>
      <c r="B13" s="14"/>
      <c r="C13" s="18"/>
      <c r="D13" s="17"/>
      <c r="E13" s="17">
        <f t="shared" si="0"/>
        <v>0</v>
      </c>
    </row>
    <row r="14" spans="1:5" ht="16.5" customHeight="1">
      <c r="A14" s="67"/>
      <c r="B14" s="14"/>
      <c r="C14" s="18"/>
      <c r="D14" s="17"/>
      <c r="E14" s="17">
        <f t="shared" si="0"/>
        <v>0</v>
      </c>
    </row>
    <row r="15" spans="1:5" ht="16.5" customHeight="1">
      <c r="A15" s="67"/>
      <c r="B15" s="14"/>
      <c r="C15" s="18"/>
      <c r="D15" s="17"/>
      <c r="E15" s="17">
        <f t="shared" si="0"/>
        <v>0</v>
      </c>
    </row>
    <row r="16" spans="1:5" ht="16.5" customHeight="1">
      <c r="A16" s="67"/>
      <c r="B16" s="14"/>
      <c r="C16" s="18"/>
      <c r="D16" s="17"/>
      <c r="E16" s="17">
        <f t="shared" si="0"/>
        <v>0</v>
      </c>
    </row>
    <row r="17" spans="1:5" ht="16.5" customHeight="1">
      <c r="A17" s="67"/>
      <c r="B17" s="14"/>
      <c r="C17" s="18"/>
      <c r="D17" s="17"/>
      <c r="E17" s="17">
        <f t="shared" si="0"/>
        <v>0</v>
      </c>
    </row>
    <row r="18" spans="1:5" ht="16.5" customHeight="1">
      <c r="A18" s="67"/>
      <c r="B18" s="14"/>
      <c r="C18" s="18"/>
      <c r="D18" s="17"/>
      <c r="E18" s="17">
        <f t="shared" si="0"/>
        <v>0</v>
      </c>
    </row>
    <row r="19" spans="1:5" ht="16.5" customHeight="1">
      <c r="A19" s="67"/>
      <c r="B19" s="14"/>
      <c r="C19" s="18"/>
      <c r="D19" s="17"/>
      <c r="E19" s="17">
        <f t="shared" si="0"/>
        <v>0</v>
      </c>
    </row>
    <row r="20" spans="1:5" ht="16.5" customHeight="1">
      <c r="A20" s="67"/>
      <c r="B20" s="14"/>
      <c r="C20" s="18"/>
      <c r="D20" s="17"/>
      <c r="E20" s="17">
        <f t="shared" si="0"/>
        <v>0</v>
      </c>
    </row>
    <row r="21" spans="1:5" ht="16.5" customHeight="1">
      <c r="A21" s="67"/>
      <c r="B21" s="14"/>
      <c r="C21" s="18"/>
      <c r="D21" s="17"/>
      <c r="E21" s="17">
        <f t="shared" si="0"/>
        <v>0</v>
      </c>
    </row>
    <row r="22" spans="1:5" ht="16.5" customHeight="1">
      <c r="A22" s="67"/>
      <c r="B22" s="14"/>
      <c r="C22" s="18"/>
      <c r="D22" s="17"/>
      <c r="E22" s="17">
        <f t="shared" si="0"/>
        <v>0</v>
      </c>
    </row>
    <row r="23" spans="1:5" ht="16.5" customHeight="1">
      <c r="A23" s="67"/>
      <c r="B23" s="14"/>
      <c r="C23" s="18"/>
      <c r="D23" s="17"/>
      <c r="E23" s="17">
        <f t="shared" si="0"/>
        <v>0</v>
      </c>
    </row>
    <row r="24" spans="1:5" ht="16.5" customHeight="1">
      <c r="A24" s="67"/>
      <c r="B24" s="14"/>
      <c r="C24" s="18"/>
      <c r="D24" s="17"/>
      <c r="E24" s="17">
        <f t="shared" si="0"/>
        <v>0</v>
      </c>
    </row>
    <row r="25" spans="1:5" ht="16.5" customHeight="1">
      <c r="A25" s="67"/>
      <c r="B25" s="14"/>
      <c r="C25" s="18"/>
      <c r="D25" s="17"/>
      <c r="E25" s="17">
        <f t="shared" si="0"/>
        <v>0</v>
      </c>
    </row>
    <row r="26" spans="1:5" ht="16.5" customHeight="1">
      <c r="A26" s="8"/>
      <c r="B26" s="1"/>
      <c r="C26" s="17"/>
      <c r="D26" s="17"/>
      <c r="E26" s="17">
        <f t="shared" si="0"/>
        <v>0</v>
      </c>
    </row>
    <row r="27" spans="1:5" ht="16.5" customHeight="1">
      <c r="A27" s="8"/>
      <c r="B27" s="1"/>
      <c r="C27" s="17"/>
      <c r="D27" s="17"/>
      <c r="E27" s="17">
        <f t="shared" si="0"/>
        <v>0</v>
      </c>
    </row>
    <row r="28" spans="1:5" ht="16.5" customHeight="1">
      <c r="A28" s="8"/>
      <c r="B28" s="1"/>
      <c r="C28" s="17"/>
      <c r="D28" s="17"/>
      <c r="E28" s="17">
        <f>E27-C28+D28</f>
        <v>0</v>
      </c>
    </row>
    <row r="29" spans="1:5" ht="16.5" customHeight="1">
      <c r="A29" s="8"/>
      <c r="B29" s="1"/>
      <c r="C29" s="17"/>
      <c r="D29" s="17"/>
      <c r="E29" s="17">
        <f>E28-C29+D29</f>
        <v>0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A7" sqref="A7:C12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188" t="s">
        <v>6</v>
      </c>
      <c r="B3" s="189"/>
      <c r="C3" s="189"/>
      <c r="D3" s="189"/>
      <c r="E3" s="189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8</v>
      </c>
      <c r="B6" s="191"/>
      <c r="C6" s="191"/>
      <c r="D6" s="192"/>
      <c r="E6" s="4">
        <v>0</v>
      </c>
      <c r="G6" s="5"/>
    </row>
    <row r="7" spans="1:5" ht="16.5" customHeight="1">
      <c r="A7" s="9"/>
      <c r="B7" s="3"/>
      <c r="C7" s="19"/>
      <c r="D7" s="17"/>
      <c r="E7" s="17">
        <f>SUM(E6-C7+D7)</f>
        <v>0</v>
      </c>
    </row>
    <row r="8" spans="1:5" ht="16.5" customHeight="1">
      <c r="A8" s="8"/>
      <c r="B8" s="1"/>
      <c r="C8" s="17"/>
      <c r="D8" s="17"/>
      <c r="E8" s="17">
        <f aca="true" t="shared" si="0" ref="E8:E22">SUM(E7-C8+D8)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8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A7" sqref="A7:C7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188" t="s">
        <v>7</v>
      </c>
      <c r="B3" s="189"/>
      <c r="C3" s="189"/>
      <c r="D3" s="189"/>
      <c r="E3" s="189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9</v>
      </c>
      <c r="B6" s="191"/>
      <c r="C6" s="191"/>
      <c r="D6" s="192"/>
      <c r="E6" s="4">
        <v>0</v>
      </c>
      <c r="G6" s="5"/>
    </row>
    <row r="7" spans="1:5" ht="16.5" customHeight="1">
      <c r="A7" s="67"/>
      <c r="B7" s="14"/>
      <c r="C7" s="18"/>
      <c r="D7" s="17"/>
      <c r="E7" s="17">
        <f>SUM(E6+D7-C7)</f>
        <v>0</v>
      </c>
    </row>
    <row r="8" spans="1:5" ht="16.5" customHeight="1">
      <c r="A8" s="8"/>
      <c r="B8" s="1"/>
      <c r="C8" s="17"/>
      <c r="D8" s="17"/>
      <c r="E8" s="17">
        <f aca="true" t="shared" si="0" ref="E8:E27">SUM(E7+D8-C8)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1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34"/>
  <sheetViews>
    <sheetView zoomScaleSheetLayoutView="100" zoomScalePageLayoutView="0" workbookViewId="0" topLeftCell="A10">
      <selection activeCell="I7" sqref="I7"/>
    </sheetView>
  </sheetViews>
  <sheetFormatPr defaultColWidth="11.421875" defaultRowHeight="12.75"/>
  <cols>
    <col min="1" max="1" width="12.7109375" style="0" bestFit="1" customWidth="1"/>
    <col min="2" max="2" width="44.5742187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8" t="s">
        <v>16</v>
      </c>
      <c r="B3" s="189"/>
      <c r="C3" s="189"/>
      <c r="D3" s="189"/>
      <c r="E3" s="189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59">
        <v>43101</v>
      </c>
      <c r="B6" s="163" t="s">
        <v>60</v>
      </c>
      <c r="C6" s="160"/>
      <c r="D6" s="160"/>
      <c r="E6" s="19">
        <v>0</v>
      </c>
      <c r="G6" s="5"/>
    </row>
    <row r="7" spans="1:7" ht="16.5" customHeight="1">
      <c r="A7" s="158">
        <v>43251</v>
      </c>
      <c r="B7" s="158" t="s">
        <v>78</v>
      </c>
      <c r="C7" s="19"/>
      <c r="D7" s="19">
        <v>2000</v>
      </c>
      <c r="E7" s="17">
        <f>E6-C7+D7</f>
        <v>2000</v>
      </c>
      <c r="G7" s="5"/>
    </row>
    <row r="8" spans="1:5" ht="16.5" customHeight="1">
      <c r="A8" s="67">
        <v>43349</v>
      </c>
      <c r="B8" s="158" t="s">
        <v>78</v>
      </c>
      <c r="C8" s="17"/>
      <c r="D8" s="19">
        <v>1500</v>
      </c>
      <c r="E8" s="17">
        <f aca="true" t="shared" si="0" ref="E8:E34">E7-C8+D8</f>
        <v>3500</v>
      </c>
    </row>
    <row r="9" spans="1:256" s="71" customFormat="1" ht="16.5" customHeight="1">
      <c r="A9" s="67"/>
      <c r="B9" s="14"/>
      <c r="C9" s="17"/>
      <c r="D9" s="17"/>
      <c r="E9" s="17">
        <f t="shared" si="0"/>
        <v>3500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5" ht="16.5" customHeight="1">
      <c r="A10" s="67"/>
      <c r="B10" s="14"/>
      <c r="C10" s="17"/>
      <c r="D10" s="17"/>
      <c r="E10" s="17">
        <f t="shared" si="0"/>
        <v>3500</v>
      </c>
    </row>
    <row r="11" spans="1:5" ht="16.5" customHeight="1">
      <c r="A11" s="67"/>
      <c r="B11" s="14"/>
      <c r="C11" s="17"/>
      <c r="D11" s="19"/>
      <c r="E11" s="17">
        <f t="shared" si="0"/>
        <v>3500</v>
      </c>
    </row>
    <row r="12" spans="1:5" ht="16.5" customHeight="1">
      <c r="A12" s="67"/>
      <c r="B12" s="14"/>
      <c r="C12" s="19"/>
      <c r="D12" s="19"/>
      <c r="E12" s="17">
        <f t="shared" si="0"/>
        <v>3500</v>
      </c>
    </row>
    <row r="13" spans="1:5" ht="16.5" customHeight="1">
      <c r="A13" s="67"/>
      <c r="B13" s="14"/>
      <c r="C13" s="19"/>
      <c r="D13" s="19"/>
      <c r="E13" s="17">
        <f t="shared" si="0"/>
        <v>3500</v>
      </c>
    </row>
    <row r="14" spans="1:5" ht="16.5" customHeight="1">
      <c r="A14" s="67"/>
      <c r="B14" s="14"/>
      <c r="C14" s="19"/>
      <c r="D14" s="19"/>
      <c r="E14" s="17">
        <f t="shared" si="0"/>
        <v>3500</v>
      </c>
    </row>
    <row r="15" spans="1:5" ht="16.5" customHeight="1">
      <c r="A15" s="67"/>
      <c r="B15" s="14"/>
      <c r="C15" s="19"/>
      <c r="D15" s="19"/>
      <c r="E15" s="17">
        <f t="shared" si="0"/>
        <v>3500</v>
      </c>
    </row>
    <row r="16" spans="1:5" ht="16.5" customHeight="1">
      <c r="A16" s="67"/>
      <c r="B16" s="14"/>
      <c r="C16" s="19"/>
      <c r="D16" s="19"/>
      <c r="E16" s="17">
        <f t="shared" si="0"/>
        <v>3500</v>
      </c>
    </row>
    <row r="17" spans="1:5" ht="16.5" customHeight="1">
      <c r="A17" s="67"/>
      <c r="B17" s="14"/>
      <c r="C17" s="19"/>
      <c r="D17" s="19"/>
      <c r="E17" s="17">
        <f t="shared" si="0"/>
        <v>3500</v>
      </c>
    </row>
    <row r="18" spans="1:5" ht="16.5" customHeight="1">
      <c r="A18" s="67"/>
      <c r="B18" s="14"/>
      <c r="C18" s="19"/>
      <c r="D18" s="19"/>
      <c r="E18" s="17">
        <f t="shared" si="0"/>
        <v>3500</v>
      </c>
    </row>
    <row r="19" spans="1:5" ht="16.5" customHeight="1">
      <c r="A19" s="67"/>
      <c r="B19" s="14"/>
      <c r="C19" s="19"/>
      <c r="D19" s="19"/>
      <c r="E19" s="17">
        <f t="shared" si="0"/>
        <v>3500</v>
      </c>
    </row>
    <row r="20" spans="1:5" ht="16.5" customHeight="1">
      <c r="A20" s="67"/>
      <c r="B20" s="14"/>
      <c r="C20" s="19"/>
      <c r="D20" s="19"/>
      <c r="E20" s="17">
        <f t="shared" si="0"/>
        <v>3500</v>
      </c>
    </row>
    <row r="21" spans="1:5" ht="16.5" customHeight="1">
      <c r="A21" s="67"/>
      <c r="B21" s="14"/>
      <c r="C21" s="19"/>
      <c r="D21" s="19"/>
      <c r="E21" s="17">
        <f t="shared" si="0"/>
        <v>3500</v>
      </c>
    </row>
    <row r="22" spans="1:5" ht="16.5" customHeight="1">
      <c r="A22" s="67"/>
      <c r="B22" s="14"/>
      <c r="C22" s="19"/>
      <c r="D22" s="19"/>
      <c r="E22" s="17">
        <f t="shared" si="0"/>
        <v>3500</v>
      </c>
    </row>
    <row r="23" spans="1:5" ht="16.5" customHeight="1">
      <c r="A23" s="67"/>
      <c r="B23" s="14"/>
      <c r="C23" s="19"/>
      <c r="D23" s="19"/>
      <c r="E23" s="17">
        <f t="shared" si="0"/>
        <v>3500</v>
      </c>
    </row>
    <row r="24" spans="1:5" ht="16.5" customHeight="1">
      <c r="A24" s="67"/>
      <c r="B24" s="14"/>
      <c r="C24" s="19"/>
      <c r="D24" s="19"/>
      <c r="E24" s="17">
        <f t="shared" si="0"/>
        <v>3500</v>
      </c>
    </row>
    <row r="25" spans="1:5" ht="16.5" customHeight="1">
      <c r="A25" s="67"/>
      <c r="B25" s="14"/>
      <c r="C25" s="19"/>
      <c r="D25" s="19"/>
      <c r="E25" s="17">
        <f t="shared" si="0"/>
        <v>3500</v>
      </c>
    </row>
    <row r="26" spans="1:5" ht="16.5" customHeight="1">
      <c r="A26" s="67"/>
      <c r="B26" s="14"/>
      <c r="C26" s="19"/>
      <c r="D26" s="19"/>
      <c r="E26" s="17">
        <f t="shared" si="0"/>
        <v>3500</v>
      </c>
    </row>
    <row r="27" spans="1:5" ht="16.5" customHeight="1">
      <c r="A27" s="67"/>
      <c r="B27" s="14"/>
      <c r="C27" s="19"/>
      <c r="D27" s="19"/>
      <c r="E27" s="17">
        <f t="shared" si="0"/>
        <v>3500</v>
      </c>
    </row>
    <row r="28" spans="1:5" ht="16.5" customHeight="1">
      <c r="A28" s="67"/>
      <c r="B28" s="67"/>
      <c r="C28" s="19"/>
      <c r="D28" s="19"/>
      <c r="E28" s="17">
        <f t="shared" si="0"/>
        <v>3500</v>
      </c>
    </row>
    <row r="29" spans="1:5" ht="16.5" customHeight="1">
      <c r="A29" s="67"/>
      <c r="B29" s="14"/>
      <c r="C29" s="19"/>
      <c r="D29" s="19"/>
      <c r="E29" s="17">
        <f t="shared" si="0"/>
        <v>3500</v>
      </c>
    </row>
    <row r="30" spans="1:5" ht="16.5" customHeight="1">
      <c r="A30" s="1"/>
      <c r="B30" s="1"/>
      <c r="C30" s="19"/>
      <c r="D30" s="19"/>
      <c r="E30" s="17">
        <f t="shared" si="0"/>
        <v>3500</v>
      </c>
    </row>
    <row r="31" spans="1:5" ht="16.5" customHeight="1">
      <c r="A31" s="1"/>
      <c r="B31" s="1"/>
      <c r="C31" s="19"/>
      <c r="D31" s="19"/>
      <c r="E31" s="17">
        <f t="shared" si="0"/>
        <v>3500</v>
      </c>
    </row>
    <row r="32" spans="1:5" ht="16.5" customHeight="1">
      <c r="A32" s="1"/>
      <c r="B32" s="1"/>
      <c r="C32" s="19"/>
      <c r="D32" s="19"/>
      <c r="E32" s="17">
        <f t="shared" si="0"/>
        <v>3500</v>
      </c>
    </row>
    <row r="33" spans="1:5" ht="16.5" customHeight="1">
      <c r="A33" s="1"/>
      <c r="B33" s="1"/>
      <c r="C33" s="19"/>
      <c r="D33" s="19"/>
      <c r="E33" s="17">
        <f t="shared" si="0"/>
        <v>3500</v>
      </c>
    </row>
    <row r="34" spans="1:5" ht="16.5" customHeight="1">
      <c r="A34" s="1"/>
      <c r="B34" s="1"/>
      <c r="C34" s="19"/>
      <c r="D34" s="19"/>
      <c r="E34" s="17">
        <f t="shared" si="0"/>
        <v>3500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tabSelected="1" view="pageBreakPreview" zoomScaleSheetLayoutView="100" zoomScalePageLayoutView="0" workbookViewId="0" topLeftCell="A4">
      <selection activeCell="B28" sqref="B28"/>
    </sheetView>
  </sheetViews>
  <sheetFormatPr defaultColWidth="11.421875" defaultRowHeight="12.75"/>
  <cols>
    <col min="1" max="1" width="11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188" t="s">
        <v>15</v>
      </c>
      <c r="B3" s="189"/>
      <c r="C3" s="189"/>
      <c r="D3" s="189"/>
      <c r="E3" s="189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0" t="s">
        <v>9</v>
      </c>
      <c r="B6" s="191"/>
      <c r="C6" s="191"/>
      <c r="D6" s="192"/>
      <c r="E6" s="4">
        <v>0</v>
      </c>
      <c r="G6" s="5"/>
    </row>
    <row r="7" spans="1:5" ht="16.5" customHeight="1">
      <c r="A7" s="67">
        <v>43103</v>
      </c>
      <c r="B7" s="67" t="s">
        <v>63</v>
      </c>
      <c r="C7" s="17">
        <v>190</v>
      </c>
      <c r="D7" s="17"/>
      <c r="E7" s="17">
        <f>SUM(E6+D7-C7)</f>
        <v>-190</v>
      </c>
    </row>
    <row r="8" spans="1:5" ht="16.5" customHeight="1">
      <c r="A8" s="67">
        <v>43120</v>
      </c>
      <c r="B8" s="67" t="s">
        <v>64</v>
      </c>
      <c r="C8" s="17">
        <v>496.9</v>
      </c>
      <c r="D8" s="17"/>
      <c r="E8" s="17">
        <f>SUM(E7+D8-C8)</f>
        <v>-686.9</v>
      </c>
    </row>
    <row r="9" spans="1:5" ht="16.5" customHeight="1">
      <c r="A9" s="67">
        <v>43134</v>
      </c>
      <c r="B9" s="67" t="s">
        <v>63</v>
      </c>
      <c r="C9" s="17">
        <v>190</v>
      </c>
      <c r="D9" s="17"/>
      <c r="E9" s="17">
        <f aca="true" t="shared" si="0" ref="E9:E32">SUM(E8+D9-C9)</f>
        <v>-876.9</v>
      </c>
    </row>
    <row r="10" spans="1:5" ht="16.5" customHeight="1">
      <c r="A10" s="67">
        <v>43162</v>
      </c>
      <c r="B10" s="67" t="s">
        <v>63</v>
      </c>
      <c r="C10" s="17">
        <v>190</v>
      </c>
      <c r="D10" s="17"/>
      <c r="E10" s="17">
        <f t="shared" si="0"/>
        <v>-1066.9</v>
      </c>
    </row>
    <row r="11" spans="1:5" ht="16.5" customHeight="1">
      <c r="A11" s="67">
        <v>43193</v>
      </c>
      <c r="B11" s="67" t="s">
        <v>63</v>
      </c>
      <c r="C11" s="17">
        <v>190</v>
      </c>
      <c r="D11" s="17"/>
      <c r="E11" s="17">
        <f t="shared" si="0"/>
        <v>-1256.9</v>
      </c>
    </row>
    <row r="12" spans="1:5" ht="16.5" customHeight="1">
      <c r="A12" s="67">
        <v>43223</v>
      </c>
      <c r="B12" s="67" t="s">
        <v>63</v>
      </c>
      <c r="C12" s="17">
        <v>190</v>
      </c>
      <c r="D12" s="17"/>
      <c r="E12" s="17">
        <f t="shared" si="0"/>
        <v>-1446.9</v>
      </c>
    </row>
    <row r="13" spans="1:5" ht="16.5" customHeight="1">
      <c r="A13" s="67">
        <v>43220</v>
      </c>
      <c r="B13" s="67" t="s">
        <v>64</v>
      </c>
      <c r="C13" s="17">
        <v>353</v>
      </c>
      <c r="D13" s="17"/>
      <c r="E13" s="17">
        <f t="shared" si="0"/>
        <v>-1799.9</v>
      </c>
    </row>
    <row r="14" spans="1:5" ht="16.5" customHeight="1">
      <c r="A14" s="67">
        <v>43270</v>
      </c>
      <c r="B14" s="67" t="s">
        <v>65</v>
      </c>
      <c r="C14" s="17">
        <v>74.23</v>
      </c>
      <c r="D14" s="17"/>
      <c r="E14" s="17">
        <f t="shared" si="0"/>
        <v>-1874.13</v>
      </c>
    </row>
    <row r="15" spans="1:5" ht="16.5" customHeight="1">
      <c r="A15" s="164">
        <v>43329</v>
      </c>
      <c r="B15" s="1" t="s">
        <v>66</v>
      </c>
      <c r="C15" s="197">
        <v>22.9</v>
      </c>
      <c r="D15" s="17"/>
      <c r="E15" s="17">
        <f t="shared" si="0"/>
        <v>-1897.0300000000002</v>
      </c>
    </row>
    <row r="16" spans="1:5" ht="16.5" customHeight="1">
      <c r="A16" s="67">
        <v>43343</v>
      </c>
      <c r="B16" s="67" t="s">
        <v>66</v>
      </c>
      <c r="C16" s="17">
        <v>53.75</v>
      </c>
      <c r="D16" s="2"/>
      <c r="E16" s="17">
        <f t="shared" si="0"/>
        <v>-1950.7800000000002</v>
      </c>
    </row>
    <row r="17" spans="1:5" ht="16.5" customHeight="1">
      <c r="A17" s="164">
        <v>43148</v>
      </c>
      <c r="B17" s="1" t="s">
        <v>67</v>
      </c>
      <c r="C17" s="18">
        <v>50.03</v>
      </c>
      <c r="D17" s="1"/>
      <c r="E17" s="17">
        <v>-50.03</v>
      </c>
    </row>
    <row r="18" spans="1:5" ht="16.5" customHeight="1">
      <c r="A18" s="67">
        <v>43164</v>
      </c>
      <c r="B18" s="1" t="s">
        <v>67</v>
      </c>
      <c r="C18" s="18">
        <v>50.02</v>
      </c>
      <c r="D18" s="17"/>
      <c r="E18" s="17">
        <f aca="true" t="shared" si="1" ref="E18:E26">SUM(E17+D18-C18)</f>
        <v>-100.05000000000001</v>
      </c>
    </row>
    <row r="19" spans="1:5" ht="16.5" customHeight="1">
      <c r="A19" s="164">
        <v>43198</v>
      </c>
      <c r="B19" s="198" t="s">
        <v>68</v>
      </c>
      <c r="C19" s="18">
        <v>46.81</v>
      </c>
      <c r="D19" s="17"/>
      <c r="E19" s="17">
        <f t="shared" si="1"/>
        <v>-146.86</v>
      </c>
    </row>
    <row r="20" spans="1:5" ht="16.5" customHeight="1">
      <c r="A20" s="164">
        <v>43203</v>
      </c>
      <c r="B20" s="1" t="s">
        <v>67</v>
      </c>
      <c r="C20" s="17">
        <v>73.47</v>
      </c>
      <c r="D20" s="17"/>
      <c r="E20" s="17">
        <f t="shared" si="1"/>
        <v>-220.33</v>
      </c>
    </row>
    <row r="21" spans="1:5" ht="16.5" customHeight="1">
      <c r="A21" s="164">
        <v>43218</v>
      </c>
      <c r="B21" s="1" t="s">
        <v>67</v>
      </c>
      <c r="C21" s="17">
        <v>52.13</v>
      </c>
      <c r="D21" s="17"/>
      <c r="E21" s="17">
        <f t="shared" si="1"/>
        <v>-272.46000000000004</v>
      </c>
    </row>
    <row r="22" spans="1:5" ht="16.5" customHeight="1">
      <c r="A22" s="164">
        <v>43222</v>
      </c>
      <c r="B22" s="1" t="s">
        <v>69</v>
      </c>
      <c r="C22" s="17">
        <v>30.42</v>
      </c>
      <c r="D22" s="17"/>
      <c r="E22" s="17">
        <f t="shared" si="1"/>
        <v>-302.88000000000005</v>
      </c>
    </row>
    <row r="23" spans="1:5" ht="16.5" customHeight="1">
      <c r="A23" s="164">
        <v>43227</v>
      </c>
      <c r="B23" s="1" t="s">
        <v>67</v>
      </c>
      <c r="C23" s="17">
        <v>62.69</v>
      </c>
      <c r="D23" s="17"/>
      <c r="E23" s="17">
        <f t="shared" si="1"/>
        <v>-365.57000000000005</v>
      </c>
    </row>
    <row r="24" spans="1:5" ht="16.5" customHeight="1">
      <c r="A24" s="164">
        <v>43231</v>
      </c>
      <c r="B24" s="1" t="s">
        <v>67</v>
      </c>
      <c r="C24" s="17">
        <v>35.5</v>
      </c>
      <c r="D24" s="17"/>
      <c r="E24" s="17">
        <f t="shared" si="1"/>
        <v>-401.07000000000005</v>
      </c>
    </row>
    <row r="25" spans="1:5" ht="16.5" customHeight="1">
      <c r="A25" s="164">
        <v>43234</v>
      </c>
      <c r="B25" s="1" t="s">
        <v>67</v>
      </c>
      <c r="C25" s="17">
        <v>79.53</v>
      </c>
      <c r="D25" s="17"/>
      <c r="E25" s="17">
        <f t="shared" si="1"/>
        <v>-480.6</v>
      </c>
    </row>
    <row r="26" spans="1:5" ht="16.5" customHeight="1">
      <c r="A26" s="164">
        <v>43358</v>
      </c>
      <c r="B26" s="1" t="s">
        <v>70</v>
      </c>
      <c r="C26" s="18">
        <v>1037.02</v>
      </c>
      <c r="D26" s="1"/>
      <c r="E26" s="17">
        <f t="shared" si="1"/>
        <v>-1517.62</v>
      </c>
    </row>
    <row r="27" spans="1:5" ht="16.5" customHeight="1">
      <c r="A27" s="67">
        <v>43344</v>
      </c>
      <c r="B27" s="14" t="s">
        <v>71</v>
      </c>
      <c r="C27" s="18">
        <v>36</v>
      </c>
      <c r="D27" s="2"/>
      <c r="E27" s="17">
        <f t="shared" si="0"/>
        <v>-1553.62</v>
      </c>
    </row>
    <row r="28" spans="1:5" ht="12.75">
      <c r="A28" s="67"/>
      <c r="B28" s="14"/>
      <c r="C28" s="18"/>
      <c r="D28" s="2"/>
      <c r="E28" s="17">
        <f t="shared" si="0"/>
        <v>-1553.62</v>
      </c>
    </row>
    <row r="29" spans="1:5" ht="12.75">
      <c r="A29" s="67"/>
      <c r="B29" s="14"/>
      <c r="C29" s="18"/>
      <c r="D29" s="2"/>
      <c r="E29" s="17">
        <f t="shared" si="0"/>
        <v>-1553.62</v>
      </c>
    </row>
    <row r="30" spans="1:5" ht="12.75">
      <c r="A30" s="67"/>
      <c r="B30" s="14"/>
      <c r="C30" s="18"/>
      <c r="D30" s="2"/>
      <c r="E30" s="17">
        <f t="shared" si="0"/>
        <v>-1553.62</v>
      </c>
    </row>
    <row r="31" spans="1:5" ht="12.75">
      <c r="A31" s="67"/>
      <c r="B31" s="14"/>
      <c r="C31" s="18"/>
      <c r="D31" s="2"/>
      <c r="E31" s="17">
        <f t="shared" si="0"/>
        <v>-1553.62</v>
      </c>
    </row>
    <row r="32" spans="1:5" ht="12.75">
      <c r="A32" s="67"/>
      <c r="B32" s="14"/>
      <c r="C32" s="18"/>
      <c r="D32" s="2"/>
      <c r="E32" s="17">
        <f t="shared" si="0"/>
        <v>-1553.62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13.28125" style="15" customWidth="1"/>
    <col min="2" max="2" width="43.00390625" style="0" customWidth="1"/>
    <col min="3" max="5" width="11.421875" style="10" customWidth="1"/>
  </cols>
  <sheetData>
    <row r="1" ht="8.25" customHeight="1"/>
    <row r="2" spans="1:5" ht="32.25" customHeight="1">
      <c r="A2" s="193" t="s">
        <v>56</v>
      </c>
      <c r="B2" s="193"/>
      <c r="C2" s="193"/>
      <c r="D2" s="193"/>
      <c r="E2" s="193"/>
    </row>
    <row r="3" ht="13.5" thickBot="1">
      <c r="B3" s="66"/>
    </row>
    <row r="4" spans="1:5" s="13" customFormat="1" ht="18" customHeight="1" thickBot="1">
      <c r="A4" s="16" t="s">
        <v>10</v>
      </c>
      <c r="B4" s="11" t="s">
        <v>11</v>
      </c>
      <c r="C4" s="12" t="s">
        <v>12</v>
      </c>
      <c r="D4" s="12" t="s">
        <v>13</v>
      </c>
      <c r="E4" s="12" t="s">
        <v>14</v>
      </c>
    </row>
    <row r="5" spans="1:5" ht="12.75">
      <c r="A5" s="194" t="s">
        <v>57</v>
      </c>
      <c r="B5" s="195"/>
      <c r="C5" s="195"/>
      <c r="D5" s="196"/>
      <c r="E5" s="17">
        <v>0</v>
      </c>
    </row>
    <row r="6" spans="1:5" ht="12.75">
      <c r="A6" s="67"/>
      <c r="B6" s="67"/>
      <c r="C6" s="17"/>
      <c r="D6" s="17"/>
      <c r="E6" s="18">
        <f>E5+D6-C6</f>
        <v>0</v>
      </c>
    </row>
    <row r="7" spans="1:5" ht="12.75">
      <c r="A7" s="67"/>
      <c r="B7" s="14"/>
      <c r="C7" s="17"/>
      <c r="D7" s="17"/>
      <c r="E7" s="18">
        <f aca="true" t="shared" si="0" ref="E7:E72">E6+D7-C7</f>
        <v>0</v>
      </c>
    </row>
    <row r="8" spans="1:5" ht="12.75">
      <c r="A8" s="67"/>
      <c r="B8" s="14"/>
      <c r="C8" s="17"/>
      <c r="D8" s="17"/>
      <c r="E8" s="18">
        <f t="shared" si="0"/>
        <v>0</v>
      </c>
    </row>
    <row r="9" spans="1:5" ht="12.75">
      <c r="A9" s="67"/>
      <c r="B9" s="14"/>
      <c r="C9" s="17"/>
      <c r="D9" s="17"/>
      <c r="E9" s="18">
        <f t="shared" si="0"/>
        <v>0</v>
      </c>
    </row>
    <row r="10" spans="1:5" ht="12.75">
      <c r="A10" s="67"/>
      <c r="B10" s="14"/>
      <c r="C10" s="17"/>
      <c r="D10" s="17"/>
      <c r="E10" s="18">
        <f t="shared" si="0"/>
        <v>0</v>
      </c>
    </row>
    <row r="11" spans="1:5" ht="12.75">
      <c r="A11" s="67"/>
      <c r="B11" s="14"/>
      <c r="C11" s="17"/>
      <c r="D11" s="17"/>
      <c r="E11" s="18">
        <f t="shared" si="0"/>
        <v>0</v>
      </c>
    </row>
    <row r="12" spans="1:5" ht="12.75">
      <c r="A12" s="67"/>
      <c r="B12" s="14"/>
      <c r="C12" s="17"/>
      <c r="D12" s="17"/>
      <c r="E12" s="18">
        <f t="shared" si="0"/>
        <v>0</v>
      </c>
    </row>
    <row r="13" spans="1:5" ht="12.75">
      <c r="A13" s="67"/>
      <c r="B13" s="14"/>
      <c r="C13" s="17"/>
      <c r="D13" s="17"/>
      <c r="E13" s="18">
        <f t="shared" si="0"/>
        <v>0</v>
      </c>
    </row>
    <row r="14" spans="1:5" ht="12.75">
      <c r="A14" s="67"/>
      <c r="B14" s="14"/>
      <c r="C14" s="17"/>
      <c r="D14" s="17"/>
      <c r="E14" s="18">
        <f t="shared" si="0"/>
        <v>0</v>
      </c>
    </row>
    <row r="15" spans="1:5" ht="12.75">
      <c r="A15" s="67"/>
      <c r="B15" s="14"/>
      <c r="C15" s="17"/>
      <c r="D15" s="17"/>
      <c r="E15" s="18">
        <f t="shared" si="0"/>
        <v>0</v>
      </c>
    </row>
    <row r="16" spans="1:5" ht="12.75">
      <c r="A16" s="67"/>
      <c r="B16" s="14"/>
      <c r="C16" s="17"/>
      <c r="D16" s="17"/>
      <c r="E16" s="18">
        <f t="shared" si="0"/>
        <v>0</v>
      </c>
    </row>
    <row r="17" spans="1:5" ht="12.75">
      <c r="A17" s="67"/>
      <c r="B17" s="14"/>
      <c r="C17" s="17"/>
      <c r="D17" s="17"/>
      <c r="E17" s="18">
        <f t="shared" si="0"/>
        <v>0</v>
      </c>
    </row>
    <row r="18" spans="1:5" ht="12.75">
      <c r="A18" s="67"/>
      <c r="B18" s="14"/>
      <c r="C18" s="17"/>
      <c r="D18" s="17"/>
      <c r="E18" s="18">
        <f t="shared" si="0"/>
        <v>0</v>
      </c>
    </row>
    <row r="19" spans="1:5" ht="12.75">
      <c r="A19" s="67"/>
      <c r="B19" s="14"/>
      <c r="C19" s="17"/>
      <c r="D19" s="17"/>
      <c r="E19" s="18">
        <f t="shared" si="0"/>
        <v>0</v>
      </c>
    </row>
    <row r="20" spans="1:5" ht="12.75">
      <c r="A20" s="67"/>
      <c r="B20" s="14"/>
      <c r="C20" s="17"/>
      <c r="D20" s="17"/>
      <c r="E20" s="18">
        <f t="shared" si="0"/>
        <v>0</v>
      </c>
    </row>
    <row r="21" spans="1:5" ht="12.75">
      <c r="A21" s="67"/>
      <c r="B21" s="14"/>
      <c r="C21" s="17"/>
      <c r="D21" s="17"/>
      <c r="E21" s="18">
        <f t="shared" si="0"/>
        <v>0</v>
      </c>
    </row>
    <row r="22" spans="1:5" ht="12.75">
      <c r="A22" s="67"/>
      <c r="B22" s="14"/>
      <c r="C22" s="17"/>
      <c r="D22" s="17"/>
      <c r="E22" s="18">
        <f t="shared" si="0"/>
        <v>0</v>
      </c>
    </row>
    <row r="23" spans="1:5" ht="12.75">
      <c r="A23" s="67"/>
      <c r="B23" s="14"/>
      <c r="C23" s="17"/>
      <c r="D23" s="17"/>
      <c r="E23" s="18">
        <f t="shared" si="0"/>
        <v>0</v>
      </c>
    </row>
    <row r="24" spans="1:5" ht="12.75">
      <c r="A24" s="67"/>
      <c r="B24" s="14"/>
      <c r="C24" s="17"/>
      <c r="D24" s="17"/>
      <c r="E24" s="18">
        <f t="shared" si="0"/>
        <v>0</v>
      </c>
    </row>
    <row r="25" spans="1:5" ht="12.75">
      <c r="A25" s="67"/>
      <c r="B25" s="14"/>
      <c r="C25" s="17"/>
      <c r="D25" s="17"/>
      <c r="E25" s="18">
        <f t="shared" si="0"/>
        <v>0</v>
      </c>
    </row>
    <row r="26" spans="1:5" ht="12.75">
      <c r="A26" s="67"/>
      <c r="B26" s="14"/>
      <c r="C26" s="17"/>
      <c r="D26" s="17"/>
      <c r="E26" s="18">
        <f t="shared" si="0"/>
        <v>0</v>
      </c>
    </row>
    <row r="27" spans="1:5" ht="12.75">
      <c r="A27" s="67"/>
      <c r="B27" s="14"/>
      <c r="C27" s="17"/>
      <c r="D27" s="17"/>
      <c r="E27" s="18">
        <f t="shared" si="0"/>
        <v>0</v>
      </c>
    </row>
    <row r="28" spans="1:5" ht="12.75">
      <c r="A28" s="67"/>
      <c r="B28" s="14"/>
      <c r="C28" s="17"/>
      <c r="D28" s="17"/>
      <c r="E28" s="18">
        <f t="shared" si="0"/>
        <v>0</v>
      </c>
    </row>
    <row r="29" spans="1:5" ht="12.75">
      <c r="A29" s="67"/>
      <c r="B29" s="14"/>
      <c r="C29" s="17"/>
      <c r="D29" s="17"/>
      <c r="E29" s="18">
        <f t="shared" si="0"/>
        <v>0</v>
      </c>
    </row>
    <row r="30" spans="1:5" ht="12.75">
      <c r="A30" s="67"/>
      <c r="B30" s="14"/>
      <c r="C30" s="17"/>
      <c r="D30" s="17"/>
      <c r="E30" s="18">
        <f t="shared" si="0"/>
        <v>0</v>
      </c>
    </row>
    <row r="31" spans="1:5" ht="12.75">
      <c r="A31" s="67"/>
      <c r="B31" s="14"/>
      <c r="C31" s="17"/>
      <c r="D31" s="17"/>
      <c r="E31" s="18">
        <f t="shared" si="0"/>
        <v>0</v>
      </c>
    </row>
    <row r="32" spans="1:5" ht="12.75">
      <c r="A32" s="67"/>
      <c r="B32" s="14"/>
      <c r="C32" s="17"/>
      <c r="D32" s="17"/>
      <c r="E32" s="18">
        <f t="shared" si="0"/>
        <v>0</v>
      </c>
    </row>
    <row r="33" spans="1:5" ht="12.75">
      <c r="A33" s="67"/>
      <c r="B33" s="14"/>
      <c r="C33" s="17"/>
      <c r="D33" s="17"/>
      <c r="E33" s="18">
        <f t="shared" si="0"/>
        <v>0</v>
      </c>
    </row>
    <row r="34" spans="1:5" ht="12.75">
      <c r="A34" s="67"/>
      <c r="B34" s="14"/>
      <c r="C34" s="19"/>
      <c r="D34" s="17"/>
      <c r="E34" s="18">
        <f t="shared" si="0"/>
        <v>0</v>
      </c>
    </row>
    <row r="35" spans="1:5" ht="12.75">
      <c r="A35" s="67"/>
      <c r="B35" s="14"/>
      <c r="C35" s="17"/>
      <c r="D35" s="17"/>
      <c r="E35" s="18">
        <f t="shared" si="0"/>
        <v>0</v>
      </c>
    </row>
    <row r="36" spans="1:5" ht="12.75">
      <c r="A36" s="67"/>
      <c r="B36" s="14"/>
      <c r="C36" s="17"/>
      <c r="D36" s="17"/>
      <c r="E36" s="18">
        <f t="shared" si="0"/>
        <v>0</v>
      </c>
    </row>
    <row r="37" spans="1:5" ht="12.75">
      <c r="A37" s="67"/>
      <c r="B37" s="14"/>
      <c r="C37" s="17"/>
      <c r="D37" s="17"/>
      <c r="E37" s="18">
        <f t="shared" si="0"/>
        <v>0</v>
      </c>
    </row>
    <row r="38" spans="1:5" ht="12.75">
      <c r="A38" s="67"/>
      <c r="B38" s="14"/>
      <c r="C38" s="17"/>
      <c r="D38" s="17"/>
      <c r="E38" s="18">
        <f t="shared" si="0"/>
        <v>0</v>
      </c>
    </row>
    <row r="39" spans="1:5" ht="12.75">
      <c r="A39" s="67"/>
      <c r="B39" s="14"/>
      <c r="C39" s="17"/>
      <c r="D39" s="17"/>
      <c r="E39" s="18">
        <f t="shared" si="0"/>
        <v>0</v>
      </c>
    </row>
    <row r="40" spans="1:5" ht="12.75">
      <c r="A40" s="67"/>
      <c r="B40" s="14"/>
      <c r="C40" s="17"/>
      <c r="D40" s="17"/>
      <c r="E40" s="18">
        <f t="shared" si="0"/>
        <v>0</v>
      </c>
    </row>
    <row r="41" spans="1:5" ht="12.75">
      <c r="A41" s="67"/>
      <c r="B41" s="14"/>
      <c r="C41" s="17"/>
      <c r="D41" s="17"/>
      <c r="E41" s="18">
        <f t="shared" si="0"/>
        <v>0</v>
      </c>
    </row>
    <row r="42" spans="1:5" ht="12.75">
      <c r="A42" s="67"/>
      <c r="B42" s="14"/>
      <c r="C42" s="17"/>
      <c r="D42" s="17"/>
      <c r="E42" s="18">
        <f t="shared" si="0"/>
        <v>0</v>
      </c>
    </row>
    <row r="43" spans="1:5" ht="12.75">
      <c r="A43" s="67"/>
      <c r="B43" s="14"/>
      <c r="C43" s="17"/>
      <c r="D43" s="17"/>
      <c r="E43" s="18">
        <f t="shared" si="0"/>
        <v>0</v>
      </c>
    </row>
    <row r="44" spans="1:5" ht="12.75">
      <c r="A44" s="67"/>
      <c r="B44" s="14"/>
      <c r="C44" s="17"/>
      <c r="D44" s="17"/>
      <c r="E44" s="18">
        <f t="shared" si="0"/>
        <v>0</v>
      </c>
    </row>
    <row r="45" spans="1:5" ht="12.75">
      <c r="A45" s="67"/>
      <c r="B45" s="14"/>
      <c r="C45" s="17"/>
      <c r="D45" s="17"/>
      <c r="E45" s="18">
        <f t="shared" si="0"/>
        <v>0</v>
      </c>
    </row>
    <row r="46" spans="1:5" ht="12.75">
      <c r="A46" s="67"/>
      <c r="B46" s="14"/>
      <c r="C46" s="17"/>
      <c r="D46" s="17"/>
      <c r="E46" s="18">
        <f t="shared" si="0"/>
        <v>0</v>
      </c>
    </row>
    <row r="47" spans="1:5" ht="12.75">
      <c r="A47" s="67"/>
      <c r="B47" s="14"/>
      <c r="C47" s="17"/>
      <c r="D47" s="17"/>
      <c r="E47" s="18">
        <f t="shared" si="0"/>
        <v>0</v>
      </c>
    </row>
    <row r="48" spans="1:5" ht="12.75">
      <c r="A48" s="67"/>
      <c r="B48" s="14"/>
      <c r="C48" s="17"/>
      <c r="D48" s="17"/>
      <c r="E48" s="18">
        <f t="shared" si="0"/>
        <v>0</v>
      </c>
    </row>
    <row r="49" spans="1:5" ht="12.75">
      <c r="A49" s="67"/>
      <c r="B49" s="14"/>
      <c r="C49" s="17"/>
      <c r="D49" s="17"/>
      <c r="E49" s="18">
        <f t="shared" si="0"/>
        <v>0</v>
      </c>
    </row>
    <row r="50" spans="1:5" ht="12.75">
      <c r="A50" s="67"/>
      <c r="B50" s="14"/>
      <c r="C50" s="18"/>
      <c r="D50" s="18"/>
      <c r="E50" s="18">
        <f t="shared" si="0"/>
        <v>0</v>
      </c>
    </row>
    <row r="51" spans="1:5" ht="12.75">
      <c r="A51" s="67"/>
      <c r="B51" s="14"/>
      <c r="C51" s="18"/>
      <c r="D51" s="18"/>
      <c r="E51" s="18">
        <f t="shared" si="0"/>
        <v>0</v>
      </c>
    </row>
    <row r="52" spans="1:5" ht="12.75">
      <c r="A52" s="67"/>
      <c r="B52" s="14"/>
      <c r="C52" s="18"/>
      <c r="D52" s="18"/>
      <c r="E52" s="18">
        <f t="shared" si="0"/>
        <v>0</v>
      </c>
    </row>
    <row r="53" spans="1:5" ht="12.75">
      <c r="A53" s="67"/>
      <c r="B53" s="14"/>
      <c r="C53" s="18"/>
      <c r="D53" s="18"/>
      <c r="E53" s="18">
        <f t="shared" si="0"/>
        <v>0</v>
      </c>
    </row>
    <row r="54" spans="1:5" ht="12.75">
      <c r="A54" s="67"/>
      <c r="B54" s="14"/>
      <c r="C54" s="18"/>
      <c r="D54" s="18"/>
      <c r="E54" s="18">
        <f t="shared" si="0"/>
        <v>0</v>
      </c>
    </row>
    <row r="55" spans="1:5" ht="12.75">
      <c r="A55" s="67"/>
      <c r="B55" s="14"/>
      <c r="C55" s="18"/>
      <c r="D55" s="18"/>
      <c r="E55" s="18">
        <f t="shared" si="0"/>
        <v>0</v>
      </c>
    </row>
    <row r="56" spans="1:5" ht="12.75">
      <c r="A56" s="67"/>
      <c r="B56" s="14"/>
      <c r="C56" s="18"/>
      <c r="D56" s="18"/>
      <c r="E56" s="18">
        <f t="shared" si="0"/>
        <v>0</v>
      </c>
    </row>
    <row r="57" spans="1:5" ht="12.75">
      <c r="A57" s="67"/>
      <c r="B57" s="14"/>
      <c r="C57" s="18"/>
      <c r="D57" s="18"/>
      <c r="E57" s="18">
        <f t="shared" si="0"/>
        <v>0</v>
      </c>
    </row>
    <row r="58" spans="1:5" ht="12.75">
      <c r="A58" s="67"/>
      <c r="B58" s="14"/>
      <c r="C58" s="18"/>
      <c r="D58" s="18"/>
      <c r="E58" s="18">
        <f t="shared" si="0"/>
        <v>0</v>
      </c>
    </row>
    <row r="59" spans="1:5" ht="12.75">
      <c r="A59" s="67"/>
      <c r="B59" s="14"/>
      <c r="C59" s="18"/>
      <c r="D59" s="18"/>
      <c r="E59" s="18">
        <f t="shared" si="0"/>
        <v>0</v>
      </c>
    </row>
    <row r="60" spans="1:5" ht="12.75">
      <c r="A60" s="67"/>
      <c r="B60" s="14"/>
      <c r="C60" s="18"/>
      <c r="D60" s="18"/>
      <c r="E60" s="18">
        <f t="shared" si="0"/>
        <v>0</v>
      </c>
    </row>
    <row r="61" spans="1:5" ht="12.75">
      <c r="A61" s="67"/>
      <c r="B61" s="14"/>
      <c r="C61" s="18"/>
      <c r="D61" s="18"/>
      <c r="E61" s="18">
        <f t="shared" si="0"/>
        <v>0</v>
      </c>
    </row>
    <row r="62" spans="1:5" ht="12.75">
      <c r="A62" s="67"/>
      <c r="B62" s="14"/>
      <c r="C62" s="18"/>
      <c r="D62" s="18"/>
      <c r="E62" s="18">
        <f t="shared" si="0"/>
        <v>0</v>
      </c>
    </row>
    <row r="63" spans="1:5" ht="12.75">
      <c r="A63" s="67"/>
      <c r="B63" s="14"/>
      <c r="C63" s="18"/>
      <c r="D63" s="18"/>
      <c r="E63" s="18">
        <f t="shared" si="0"/>
        <v>0</v>
      </c>
    </row>
    <row r="64" spans="1:5" ht="12.75">
      <c r="A64" s="67"/>
      <c r="B64" s="14"/>
      <c r="C64" s="18"/>
      <c r="D64" s="18"/>
      <c r="E64" s="18">
        <f t="shared" si="0"/>
        <v>0</v>
      </c>
    </row>
    <row r="65" spans="1:5" ht="12.75">
      <c r="A65" s="67"/>
      <c r="B65" s="14"/>
      <c r="C65" s="18"/>
      <c r="D65" s="18"/>
      <c r="E65" s="18">
        <f t="shared" si="0"/>
        <v>0</v>
      </c>
    </row>
    <row r="66" spans="1:5" ht="12.75">
      <c r="A66" s="67"/>
      <c r="B66" s="14"/>
      <c r="C66" s="18"/>
      <c r="D66" s="18"/>
      <c r="E66" s="18">
        <f t="shared" si="0"/>
        <v>0</v>
      </c>
    </row>
    <row r="67" spans="1:5" ht="12.75">
      <c r="A67" s="67"/>
      <c r="B67" s="14"/>
      <c r="C67" s="18"/>
      <c r="D67" s="18"/>
      <c r="E67" s="18">
        <f t="shared" si="0"/>
        <v>0</v>
      </c>
    </row>
    <row r="68" spans="1:5" ht="12.75">
      <c r="A68" s="67"/>
      <c r="B68" s="14"/>
      <c r="C68" s="18"/>
      <c r="D68" s="18"/>
      <c r="E68" s="18">
        <f t="shared" si="0"/>
        <v>0</v>
      </c>
    </row>
    <row r="69" spans="1:5" ht="12.75">
      <c r="A69" s="67"/>
      <c r="B69" s="14"/>
      <c r="C69" s="18"/>
      <c r="D69" s="18"/>
      <c r="E69" s="18">
        <f t="shared" si="0"/>
        <v>0</v>
      </c>
    </row>
    <row r="70" spans="1:5" ht="12.75">
      <c r="A70" s="67"/>
      <c r="B70" s="14"/>
      <c r="C70" s="18"/>
      <c r="D70" s="18"/>
      <c r="E70" s="18">
        <f t="shared" si="0"/>
        <v>0</v>
      </c>
    </row>
    <row r="71" spans="1:5" ht="12.75">
      <c r="A71" s="67"/>
      <c r="B71" s="14"/>
      <c r="C71" s="18"/>
      <c r="D71" s="18"/>
      <c r="E71" s="18">
        <f t="shared" si="0"/>
        <v>0</v>
      </c>
    </row>
    <row r="72" spans="1:5" ht="12.75">
      <c r="A72" s="67"/>
      <c r="B72" s="14"/>
      <c r="C72" s="18"/>
      <c r="D72" s="18"/>
      <c r="E72" s="18">
        <f t="shared" si="0"/>
        <v>0</v>
      </c>
    </row>
    <row r="73" spans="1:5" ht="12.75">
      <c r="A73" s="67"/>
      <c r="B73" s="14"/>
      <c r="C73" s="18"/>
      <c r="D73" s="18"/>
      <c r="E73" s="18">
        <f aca="true" t="shared" si="1" ref="E73:E86">E72+D73-C73</f>
        <v>0</v>
      </c>
    </row>
    <row r="74" spans="1:5" ht="12.75">
      <c r="A74" s="67"/>
      <c r="B74" s="14"/>
      <c r="C74" s="18"/>
      <c r="D74" s="18"/>
      <c r="E74" s="18">
        <f t="shared" si="1"/>
        <v>0</v>
      </c>
    </row>
    <row r="75" spans="1:5" ht="12.75">
      <c r="A75" s="67"/>
      <c r="B75" s="14"/>
      <c r="C75" s="18"/>
      <c r="D75" s="18"/>
      <c r="E75" s="18">
        <f t="shared" si="1"/>
        <v>0</v>
      </c>
    </row>
    <row r="76" spans="1:5" ht="12.75">
      <c r="A76" s="67"/>
      <c r="B76" s="14"/>
      <c r="C76" s="18"/>
      <c r="D76" s="18"/>
      <c r="E76" s="18">
        <f t="shared" si="1"/>
        <v>0</v>
      </c>
    </row>
    <row r="77" spans="1:5" ht="12.75">
      <c r="A77" s="67"/>
      <c r="B77" s="14"/>
      <c r="C77" s="18"/>
      <c r="D77" s="18"/>
      <c r="E77" s="18">
        <f t="shared" si="1"/>
        <v>0</v>
      </c>
    </row>
    <row r="78" spans="1:5" ht="12.75">
      <c r="A78" s="67"/>
      <c r="B78" s="14"/>
      <c r="C78" s="18"/>
      <c r="D78" s="18"/>
      <c r="E78" s="18">
        <f t="shared" si="1"/>
        <v>0</v>
      </c>
    </row>
    <row r="79" spans="1:5" ht="12.75">
      <c r="A79" s="67"/>
      <c r="B79" s="14"/>
      <c r="C79" s="18"/>
      <c r="D79" s="18"/>
      <c r="E79" s="18">
        <f t="shared" si="1"/>
        <v>0</v>
      </c>
    </row>
    <row r="80" spans="1:5" ht="12.75">
      <c r="A80" s="67"/>
      <c r="B80" s="14"/>
      <c r="C80" s="18"/>
      <c r="D80" s="18"/>
      <c r="E80" s="18">
        <f t="shared" si="1"/>
        <v>0</v>
      </c>
    </row>
    <row r="81" spans="1:5" ht="12.75">
      <c r="A81" s="67"/>
      <c r="B81" s="14"/>
      <c r="C81" s="18"/>
      <c r="D81" s="18"/>
      <c r="E81" s="18">
        <f t="shared" si="1"/>
        <v>0</v>
      </c>
    </row>
    <row r="82" spans="1:5" ht="12.75">
      <c r="A82" s="67"/>
      <c r="B82" s="14"/>
      <c r="C82" s="18"/>
      <c r="D82" s="18"/>
      <c r="E82" s="18">
        <f t="shared" si="1"/>
        <v>0</v>
      </c>
    </row>
    <row r="83" spans="1:5" ht="12.75">
      <c r="A83" s="67"/>
      <c r="B83" s="14"/>
      <c r="C83" s="18"/>
      <c r="D83" s="18"/>
      <c r="E83" s="18">
        <f t="shared" si="1"/>
        <v>0</v>
      </c>
    </row>
    <row r="84" spans="1:5" ht="12.75">
      <c r="A84" s="67"/>
      <c r="B84" s="14"/>
      <c r="C84" s="18"/>
      <c r="D84" s="18"/>
      <c r="E84" s="18">
        <f t="shared" si="1"/>
        <v>0</v>
      </c>
    </row>
    <row r="85" spans="1:5" ht="12.75">
      <c r="A85" s="67"/>
      <c r="B85" s="14"/>
      <c r="C85" s="18"/>
      <c r="D85" s="18"/>
      <c r="E85" s="18">
        <f t="shared" si="1"/>
        <v>0</v>
      </c>
    </row>
    <row r="86" spans="1:5" ht="12.75">
      <c r="A86" s="67"/>
      <c r="B86" s="14"/>
      <c r="C86" s="2"/>
      <c r="D86" s="2"/>
      <c r="E86" s="18">
        <f t="shared" si="1"/>
        <v>0</v>
      </c>
    </row>
  </sheetData>
  <sheetProtection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2007-02-14T19:46:14Z</cp:lastPrinted>
  <dcterms:created xsi:type="dcterms:W3CDTF">2001-02-27T19:39:15Z</dcterms:created>
  <dcterms:modified xsi:type="dcterms:W3CDTF">2018-12-16T19:47:46Z</dcterms:modified>
  <cp:category/>
  <cp:version/>
  <cp:contentType/>
  <cp:contentStatus/>
</cp:coreProperties>
</file>